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édrick hérisson\OneDrive\Bureau\"/>
    </mc:Choice>
  </mc:AlternateContent>
  <xr:revisionPtr revIDLastSave="0" documentId="13_ncr:1_{9BFF69FA-F223-4712-96D8-9B2EE82AC6EF}" xr6:coauthVersionLast="47" xr6:coauthVersionMax="47" xr10:uidLastSave="{00000000-0000-0000-0000-000000000000}"/>
  <workbookProtection workbookAlgorithmName="SHA-512" workbookHashValue="YydfsoCQbjOfMsyYr6C6P8bDEodi6//Nz/esxokA+xcaVElaflFBcJ5bbhSRIKxUnNs7FKwgwhQHqCzcLOTOHg==" workbookSaltValue="dsEETXrXBaNN9r3OWKkJ7A==" workbookSpinCount="100000" lockStructure="1"/>
  <bookViews>
    <workbookView xWindow="-108" yWindow="-108" windowWidth="23256" windowHeight="12456" xr2:uid="{00000000-000D-0000-FFFF-FFFF00000000}"/>
  </bookViews>
  <sheets>
    <sheet name="Budget familial" sheetId="4" r:id="rId1"/>
    <sheet name="Graphiques" sheetId="6" r:id="rId2"/>
    <sheet name="Suivi mois par mois" sheetId="1" r:id="rId3"/>
    <sheet name="Analyse mois par mois" sheetId="3" r:id="rId4"/>
    <sheet name="Saisie libre" sheetId="5" r:id="rId5"/>
  </sheets>
  <definedNames>
    <definedName name="_xlnm.Print_Area" localSheetId="3">'Analyse mois par mois'!$A$1:$Q$37</definedName>
    <definedName name="_xlnm.Print_Area" localSheetId="0">'Budget familial'!$A$1:$M$37</definedName>
    <definedName name="_xlnm.Print_Area" localSheetId="1">Graphiques!$A$1:$N$27</definedName>
    <definedName name="_xlnm.Print_Area" localSheetId="2">'Suivi mois par mois'!$A$1:$P$63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4" l="1"/>
  <c r="C82" i="4"/>
  <c r="C81" i="4"/>
  <c r="C80" i="4"/>
  <c r="C79" i="4"/>
  <c r="C78" i="4"/>
  <c r="C77" i="4"/>
  <c r="C76" i="4"/>
  <c r="C75" i="4"/>
  <c r="C74" i="4"/>
  <c r="C73" i="4"/>
  <c r="C72" i="4"/>
  <c r="L16" i="4" l="1"/>
  <c r="H34" i="4"/>
  <c r="D11" i="4"/>
  <c r="L20" i="4" s="1"/>
  <c r="H36" i="4" l="1"/>
  <c r="L18" i="4" s="1"/>
  <c r="N7" i="3"/>
  <c r="P83" i="1"/>
  <c r="O83" i="1"/>
  <c r="M12" i="3" s="1"/>
  <c r="P82" i="1"/>
  <c r="N11" i="3" s="1"/>
  <c r="O82" i="1"/>
  <c r="M11" i="3" s="1"/>
  <c r="P81" i="1"/>
  <c r="O81" i="1"/>
  <c r="M10" i="3" s="1"/>
  <c r="P80" i="1"/>
  <c r="N9" i="3" s="1"/>
  <c r="O80" i="1"/>
  <c r="M9" i="3" s="1"/>
  <c r="P79" i="1"/>
  <c r="O79" i="1"/>
  <c r="M8" i="3" s="1"/>
  <c r="P78" i="1"/>
  <c r="O78" i="1"/>
  <c r="M7" i="3" s="1"/>
  <c r="P75" i="1"/>
  <c r="O75" i="1"/>
  <c r="P74" i="1"/>
  <c r="O74" i="1"/>
  <c r="P73" i="1"/>
  <c r="O73" i="1"/>
  <c r="P72" i="1"/>
  <c r="O72" i="1"/>
  <c r="P71" i="1"/>
  <c r="O71" i="1"/>
  <c r="P70" i="1"/>
  <c r="O70" i="1"/>
  <c r="P68" i="1"/>
  <c r="O68" i="1"/>
  <c r="P67" i="1"/>
  <c r="O67" i="1"/>
  <c r="P66" i="1"/>
  <c r="O66" i="1"/>
  <c r="P65" i="1"/>
  <c r="O65" i="1"/>
  <c r="P64" i="1"/>
  <c r="O64" i="1"/>
  <c r="M3" i="3" s="1"/>
  <c r="P58" i="1"/>
  <c r="O58" i="1"/>
  <c r="P42" i="1"/>
  <c r="O42" i="1"/>
  <c r="P11" i="1"/>
  <c r="P62" i="1" s="1"/>
  <c r="O11" i="1"/>
  <c r="O62" i="1" s="1"/>
  <c r="N83" i="1"/>
  <c r="M83" i="1"/>
  <c r="K12" i="3" s="1"/>
  <c r="L83" i="1"/>
  <c r="J12" i="3" s="1"/>
  <c r="K83" i="1"/>
  <c r="I12" i="3" s="1"/>
  <c r="J83" i="1"/>
  <c r="I83" i="1"/>
  <c r="G12" i="3" s="1"/>
  <c r="N82" i="1"/>
  <c r="L11" i="3" s="1"/>
  <c r="M82" i="1"/>
  <c r="K11" i="3" s="1"/>
  <c r="L82" i="1"/>
  <c r="K82" i="1"/>
  <c r="J82" i="1"/>
  <c r="H11" i="3" s="1"/>
  <c r="I82" i="1"/>
  <c r="G11" i="3" s="1"/>
  <c r="N81" i="1"/>
  <c r="M81" i="1"/>
  <c r="K10" i="3" s="1"/>
  <c r="L81" i="1"/>
  <c r="J10" i="3" s="1"/>
  <c r="K81" i="1"/>
  <c r="I10" i="3" s="1"/>
  <c r="J81" i="1"/>
  <c r="I81" i="1"/>
  <c r="G10" i="3" s="1"/>
  <c r="N80" i="1"/>
  <c r="L9" i="3" s="1"/>
  <c r="M80" i="1"/>
  <c r="K9" i="3" s="1"/>
  <c r="L80" i="1"/>
  <c r="K80" i="1"/>
  <c r="J80" i="1"/>
  <c r="H9" i="3" s="1"/>
  <c r="I80" i="1"/>
  <c r="G9" i="3" s="1"/>
  <c r="N79" i="1"/>
  <c r="M79" i="1"/>
  <c r="K8" i="3" s="1"/>
  <c r="L79" i="1"/>
  <c r="J8" i="3" s="1"/>
  <c r="K79" i="1"/>
  <c r="I8" i="3" s="1"/>
  <c r="J79" i="1"/>
  <c r="I79" i="1"/>
  <c r="G8" i="3" s="1"/>
  <c r="N78" i="1"/>
  <c r="L7" i="3" s="1"/>
  <c r="M78" i="1"/>
  <c r="K7" i="3" s="1"/>
  <c r="L78" i="1"/>
  <c r="K78" i="1"/>
  <c r="J78" i="1"/>
  <c r="H7" i="3" s="1"/>
  <c r="I78" i="1"/>
  <c r="G7" i="3" s="1"/>
  <c r="N75" i="1"/>
  <c r="M75" i="1"/>
  <c r="L75" i="1"/>
  <c r="K75" i="1"/>
  <c r="J75" i="1"/>
  <c r="I75" i="1"/>
  <c r="N74" i="1"/>
  <c r="M74" i="1"/>
  <c r="L74" i="1"/>
  <c r="K74" i="1"/>
  <c r="J74" i="1"/>
  <c r="I74" i="1"/>
  <c r="N73" i="1"/>
  <c r="M73" i="1"/>
  <c r="L73" i="1"/>
  <c r="K73" i="1"/>
  <c r="J73" i="1"/>
  <c r="I73" i="1"/>
  <c r="N72" i="1"/>
  <c r="M72" i="1"/>
  <c r="L72" i="1"/>
  <c r="K72" i="1"/>
  <c r="J72" i="1"/>
  <c r="I72" i="1"/>
  <c r="N71" i="1"/>
  <c r="M71" i="1"/>
  <c r="L71" i="1"/>
  <c r="K71" i="1"/>
  <c r="J71" i="1"/>
  <c r="I71" i="1"/>
  <c r="N70" i="1"/>
  <c r="M70" i="1"/>
  <c r="L70" i="1"/>
  <c r="K70" i="1"/>
  <c r="J70" i="1"/>
  <c r="I70" i="1"/>
  <c r="N68" i="1"/>
  <c r="M68" i="1"/>
  <c r="L68" i="1"/>
  <c r="K68" i="1"/>
  <c r="J68" i="1"/>
  <c r="I68" i="1"/>
  <c r="N67" i="1"/>
  <c r="M67" i="1"/>
  <c r="L67" i="1"/>
  <c r="K67" i="1"/>
  <c r="J67" i="1"/>
  <c r="I67" i="1"/>
  <c r="N66" i="1"/>
  <c r="M66" i="1"/>
  <c r="L66" i="1"/>
  <c r="K66" i="1"/>
  <c r="J66" i="1"/>
  <c r="I66" i="1"/>
  <c r="N65" i="1"/>
  <c r="M65" i="1"/>
  <c r="L65" i="1"/>
  <c r="K65" i="1"/>
  <c r="J65" i="1"/>
  <c r="I65" i="1"/>
  <c r="N64" i="1"/>
  <c r="M64" i="1"/>
  <c r="L64" i="1"/>
  <c r="K64" i="1"/>
  <c r="I3" i="3" s="1"/>
  <c r="J64" i="1"/>
  <c r="I64" i="1"/>
  <c r="N58" i="1"/>
  <c r="M58" i="1"/>
  <c r="L58" i="1"/>
  <c r="K58" i="1"/>
  <c r="J58" i="1"/>
  <c r="I58" i="1"/>
  <c r="N42" i="1"/>
  <c r="M42" i="1"/>
  <c r="L42" i="1"/>
  <c r="K42" i="1"/>
  <c r="J42" i="1"/>
  <c r="I42" i="1"/>
  <c r="N11" i="1"/>
  <c r="N62" i="1" s="1"/>
  <c r="M11" i="1"/>
  <c r="M62" i="1" s="1"/>
  <c r="L11" i="1"/>
  <c r="L62" i="1" s="1"/>
  <c r="K11" i="1"/>
  <c r="K62" i="1" s="1"/>
  <c r="J11" i="1"/>
  <c r="J62" i="1" s="1"/>
  <c r="I11" i="1"/>
  <c r="I62" i="1" s="1"/>
  <c r="H83" i="1"/>
  <c r="H82" i="1"/>
  <c r="H81" i="1"/>
  <c r="F10" i="3" s="1"/>
  <c r="H80" i="1"/>
  <c r="H79" i="1"/>
  <c r="H78" i="1"/>
  <c r="H75" i="1"/>
  <c r="H74" i="1"/>
  <c r="H73" i="1"/>
  <c r="H72" i="1"/>
  <c r="H71" i="1"/>
  <c r="H70" i="1"/>
  <c r="H68" i="1"/>
  <c r="H67" i="1"/>
  <c r="H66" i="1"/>
  <c r="H65" i="1"/>
  <c r="H64" i="1"/>
  <c r="H58" i="1"/>
  <c r="H42" i="1"/>
  <c r="H11" i="1"/>
  <c r="H62" i="1" s="1"/>
  <c r="G83" i="1"/>
  <c r="G82" i="1"/>
  <c r="G81" i="1"/>
  <c r="G80" i="1"/>
  <c r="G79" i="1"/>
  <c r="G78" i="1"/>
  <c r="G75" i="1"/>
  <c r="G74" i="1"/>
  <c r="G73" i="1"/>
  <c r="G72" i="1"/>
  <c r="G71" i="1"/>
  <c r="G70" i="1"/>
  <c r="G68" i="1"/>
  <c r="G67" i="1"/>
  <c r="G66" i="1"/>
  <c r="G65" i="1"/>
  <c r="G64" i="1"/>
  <c r="E3" i="3" s="1"/>
  <c r="G58" i="1"/>
  <c r="G42" i="1"/>
  <c r="G11" i="1"/>
  <c r="G62" i="1" s="1"/>
  <c r="F83" i="1"/>
  <c r="F82" i="1"/>
  <c r="F81" i="1"/>
  <c r="F80" i="1"/>
  <c r="F79" i="1"/>
  <c r="F78" i="1"/>
  <c r="F75" i="1"/>
  <c r="F74" i="1"/>
  <c r="F73" i="1"/>
  <c r="F72" i="1"/>
  <c r="F71" i="1"/>
  <c r="F70" i="1"/>
  <c r="F68" i="1"/>
  <c r="F67" i="1"/>
  <c r="F66" i="1"/>
  <c r="F65" i="1"/>
  <c r="F64" i="1"/>
  <c r="F58" i="1"/>
  <c r="F42" i="1"/>
  <c r="F11" i="1"/>
  <c r="F62" i="1" s="1"/>
  <c r="E64" i="1"/>
  <c r="E83" i="1"/>
  <c r="C12" i="3" s="1"/>
  <c r="E82" i="1"/>
  <c r="C11" i="3" s="1"/>
  <c r="E81" i="1"/>
  <c r="C10" i="3" s="1"/>
  <c r="E80" i="1"/>
  <c r="C9" i="3" s="1"/>
  <c r="E79" i="1"/>
  <c r="C8" i="3" s="1"/>
  <c r="E78" i="1"/>
  <c r="C7" i="3" s="1"/>
  <c r="E75" i="1"/>
  <c r="E74" i="1"/>
  <c r="E73" i="1"/>
  <c r="E72" i="1"/>
  <c r="E71" i="1"/>
  <c r="E70" i="1"/>
  <c r="E68" i="1"/>
  <c r="E67" i="1"/>
  <c r="E66" i="1"/>
  <c r="E65" i="1"/>
  <c r="E58" i="1"/>
  <c r="E42" i="1"/>
  <c r="E11" i="1"/>
  <c r="E62" i="1" s="1"/>
  <c r="L76" i="1" l="1"/>
  <c r="L69" i="1"/>
  <c r="C3" i="3"/>
  <c r="F3" i="3"/>
  <c r="L3" i="3"/>
  <c r="L12" i="3"/>
  <c r="N3" i="3"/>
  <c r="N8" i="3"/>
  <c r="J11" i="3"/>
  <c r="D9" i="3"/>
  <c r="E9" i="3"/>
  <c r="M69" i="1"/>
  <c r="K4" i="3" s="1"/>
  <c r="G13" i="3"/>
  <c r="K13" i="3"/>
  <c r="M13" i="3"/>
  <c r="F9" i="3"/>
  <c r="E76" i="1"/>
  <c r="E12" i="3"/>
  <c r="H3" i="3"/>
  <c r="H8" i="3"/>
  <c r="L8" i="3"/>
  <c r="H10" i="3"/>
  <c r="L10" i="3"/>
  <c r="H12" i="3"/>
  <c r="J7" i="3"/>
  <c r="N12" i="3"/>
  <c r="C13" i="3"/>
  <c r="D10" i="3"/>
  <c r="E10" i="3"/>
  <c r="J3" i="3"/>
  <c r="F8" i="3"/>
  <c r="J9" i="3"/>
  <c r="N10" i="3"/>
  <c r="F12" i="3"/>
  <c r="D3" i="3"/>
  <c r="D8" i="3"/>
  <c r="D12" i="3"/>
  <c r="E8" i="3"/>
  <c r="D7" i="3"/>
  <c r="D11" i="3"/>
  <c r="E7" i="3"/>
  <c r="E11" i="3"/>
  <c r="G3" i="3"/>
  <c r="K3" i="3"/>
  <c r="K76" i="1"/>
  <c r="I7" i="3"/>
  <c r="I9" i="3"/>
  <c r="I11" i="3"/>
  <c r="F7" i="3"/>
  <c r="F11" i="3"/>
  <c r="I76" i="1"/>
  <c r="G5" i="3" s="1"/>
  <c r="G14" i="3" s="1"/>
  <c r="M76" i="1"/>
  <c r="K5" i="3" s="1"/>
  <c r="K14" i="3" s="1"/>
  <c r="J4" i="3"/>
  <c r="J5" i="3"/>
  <c r="E69" i="1"/>
  <c r="F76" i="1"/>
  <c r="G69" i="1"/>
  <c r="G76" i="1"/>
  <c r="H69" i="1"/>
  <c r="H76" i="1"/>
  <c r="I44" i="1"/>
  <c r="I77" i="1" s="1"/>
  <c r="M44" i="1"/>
  <c r="M60" i="1" s="1"/>
  <c r="M84" i="1" s="1"/>
  <c r="I85" i="1"/>
  <c r="I86" i="1" s="1"/>
  <c r="M85" i="1"/>
  <c r="M86" i="1" s="1"/>
  <c r="O44" i="1"/>
  <c r="O60" i="1" s="1"/>
  <c r="O84" i="1" s="1"/>
  <c r="O76" i="1"/>
  <c r="I69" i="1"/>
  <c r="E85" i="1"/>
  <c r="E86" i="1" s="1"/>
  <c r="J44" i="1"/>
  <c r="J60" i="1" s="1"/>
  <c r="J84" i="1" s="1"/>
  <c r="N44" i="1"/>
  <c r="N60" i="1" s="1"/>
  <c r="N84" i="1" s="1"/>
  <c r="J85" i="1"/>
  <c r="J86" i="1" s="1"/>
  <c r="N85" i="1"/>
  <c r="N86" i="1" s="1"/>
  <c r="J76" i="1"/>
  <c r="N76" i="1"/>
  <c r="P44" i="1"/>
  <c r="P60" i="1" s="1"/>
  <c r="P84" i="1" s="1"/>
  <c r="P69" i="1"/>
  <c r="P76" i="1"/>
  <c r="K85" i="1"/>
  <c r="K86" i="1" s="1"/>
  <c r="O85" i="1"/>
  <c r="O86" i="1" s="1"/>
  <c r="L85" i="1"/>
  <c r="L86" i="1" s="1"/>
  <c r="P85" i="1"/>
  <c r="P86" i="1" s="1"/>
  <c r="O69" i="1"/>
  <c r="K69" i="1"/>
  <c r="F44" i="1"/>
  <c r="F60" i="1" s="1"/>
  <c r="F84" i="1" s="1"/>
  <c r="F85" i="1"/>
  <c r="F86" i="1" s="1"/>
  <c r="G44" i="1"/>
  <c r="G60" i="1" s="1"/>
  <c r="G84" i="1" s="1"/>
  <c r="G85" i="1"/>
  <c r="G86" i="1" s="1"/>
  <c r="H44" i="1"/>
  <c r="H60" i="1" s="1"/>
  <c r="H84" i="1" s="1"/>
  <c r="H85" i="1"/>
  <c r="H86" i="1" s="1"/>
  <c r="N69" i="1"/>
  <c r="J69" i="1"/>
  <c r="F69" i="1"/>
  <c r="K44" i="1"/>
  <c r="L44" i="1"/>
  <c r="E44" i="1"/>
  <c r="P77" i="1" l="1"/>
  <c r="M77" i="1"/>
  <c r="I60" i="1"/>
  <c r="I84" i="1" s="1"/>
  <c r="G15" i="3" s="1"/>
  <c r="N13" i="3"/>
  <c r="D13" i="3"/>
  <c r="H13" i="3"/>
  <c r="F13" i="3"/>
  <c r="E13" i="3"/>
  <c r="J13" i="3"/>
  <c r="J14" i="3" s="1"/>
  <c r="L13" i="3"/>
  <c r="H15" i="3"/>
  <c r="M15" i="3"/>
  <c r="C5" i="3"/>
  <c r="C14" i="3" s="1"/>
  <c r="O77" i="1"/>
  <c r="I13" i="3"/>
  <c r="F15" i="3"/>
  <c r="J77" i="1"/>
  <c r="K6" i="3"/>
  <c r="E15" i="3"/>
  <c r="N15" i="3"/>
  <c r="N6" i="3"/>
  <c r="L15" i="3"/>
  <c r="K15" i="3"/>
  <c r="I5" i="3"/>
  <c r="I14" i="3" s="1"/>
  <c r="H5" i="3"/>
  <c r="E4" i="3"/>
  <c r="I4" i="3"/>
  <c r="N4" i="3"/>
  <c r="F5" i="3"/>
  <c r="D5" i="3"/>
  <c r="D14" i="3" s="1"/>
  <c r="F4" i="3"/>
  <c r="C4" i="3"/>
  <c r="L4" i="3"/>
  <c r="N5" i="3"/>
  <c r="M4" i="3"/>
  <c r="H4" i="3"/>
  <c r="L5" i="3"/>
  <c r="M5" i="3"/>
  <c r="M14" i="3" s="1"/>
  <c r="E5" i="3"/>
  <c r="G4" i="3"/>
  <c r="G6" i="3"/>
  <c r="D15" i="3"/>
  <c r="D4" i="3"/>
  <c r="F77" i="1"/>
  <c r="H77" i="1"/>
  <c r="N77" i="1"/>
  <c r="E60" i="1"/>
  <c r="E84" i="1" s="1"/>
  <c r="E77" i="1"/>
  <c r="G77" i="1"/>
  <c r="L77" i="1"/>
  <c r="L60" i="1"/>
  <c r="L84" i="1" s="1"/>
  <c r="K77" i="1"/>
  <c r="K60" i="1"/>
  <c r="K84" i="1" s="1"/>
  <c r="F14" i="3" l="1"/>
  <c r="E14" i="3"/>
  <c r="N14" i="3"/>
  <c r="L14" i="3"/>
  <c r="H14" i="3"/>
  <c r="C6" i="3"/>
  <c r="C15" i="3"/>
  <c r="I6" i="3"/>
  <c r="J15" i="3"/>
  <c r="J6" i="3"/>
  <c r="L6" i="3"/>
  <c r="H6" i="3"/>
  <c r="I15" i="3"/>
  <c r="E6" i="3"/>
  <c r="F6" i="3"/>
  <c r="M6" i="3"/>
  <c r="D6" i="3"/>
</calcChain>
</file>

<file path=xl/sharedStrings.xml><?xml version="1.0" encoding="utf-8"?>
<sst xmlns="http://schemas.openxmlformats.org/spreadsheetml/2006/main" count="276" uniqueCount="116">
  <si>
    <t>Ressources</t>
  </si>
  <si>
    <t>Loyers perçus</t>
  </si>
  <si>
    <t>Allocations</t>
  </si>
  <si>
    <t>TOTAL DES REVENUS</t>
  </si>
  <si>
    <t>Dépenses fixes</t>
  </si>
  <si>
    <t>Loyer</t>
  </si>
  <si>
    <t>Impôts</t>
  </si>
  <si>
    <t>Pension versée</t>
  </si>
  <si>
    <t>Crédit immobilier</t>
  </si>
  <si>
    <t>Dépenses variables</t>
  </si>
  <si>
    <t>Alimentation</t>
  </si>
  <si>
    <t>Animaux (alimentation, soins, garde)</t>
  </si>
  <si>
    <t>Bricolage &amp; jardinage</t>
  </si>
  <si>
    <t>Vacances</t>
  </si>
  <si>
    <t>Solde</t>
  </si>
  <si>
    <t>Reste à vivre</t>
  </si>
  <si>
    <t>Mois 1</t>
  </si>
  <si>
    <t>Prestations sociales (allocations, RSA, chômage)</t>
  </si>
  <si>
    <t>Pension alimentaire</t>
  </si>
  <si>
    <t>Mutuelle</t>
  </si>
  <si>
    <t>Frais de santé</t>
  </si>
  <si>
    <t>Santé</t>
  </si>
  <si>
    <t>Transport</t>
  </si>
  <si>
    <t>Revenus du capital</t>
  </si>
  <si>
    <t>Revenu 1</t>
  </si>
  <si>
    <t>Revenu 2</t>
  </si>
  <si>
    <t>Autres revenus</t>
  </si>
  <si>
    <t>Revenus du travail</t>
  </si>
  <si>
    <t>Logement</t>
  </si>
  <si>
    <t>Assurance logement</t>
  </si>
  <si>
    <t>Taxe d'habitation et taxe foncière</t>
  </si>
  <si>
    <t>Energie 1</t>
  </si>
  <si>
    <t>Energie 2</t>
  </si>
  <si>
    <t>Charges (charges de copropriété)</t>
  </si>
  <si>
    <t>Eau</t>
  </si>
  <si>
    <t>Autres revenus du capital</t>
  </si>
  <si>
    <t>Essence</t>
  </si>
  <si>
    <t>Impôt sur le revenu</t>
  </si>
  <si>
    <t>Péage</t>
  </si>
  <si>
    <t>Transports en commun</t>
  </si>
  <si>
    <t>Ecole et cantine</t>
  </si>
  <si>
    <t>Entretien familial</t>
  </si>
  <si>
    <t>Crédit conso équipements</t>
  </si>
  <si>
    <t>Garde d'enfant, ménage &amp; repassage</t>
  </si>
  <si>
    <t>Abonnements et communication</t>
  </si>
  <si>
    <t>Abonnement téléphone fixe et internet</t>
  </si>
  <si>
    <t>Portable 1</t>
  </si>
  <si>
    <t>Portable 2</t>
  </si>
  <si>
    <t>Portable 3</t>
  </si>
  <si>
    <t>Abonnements journaux et magazines</t>
  </si>
  <si>
    <t>Autres abonnements</t>
  </si>
  <si>
    <t>Clubs, associations, cotisations</t>
  </si>
  <si>
    <t>TOTAL DES DEPENSES FIXES</t>
  </si>
  <si>
    <t>RESTE A VIVRE</t>
  </si>
  <si>
    <t>TOTAL DES DEPENSES VARIABLES</t>
  </si>
  <si>
    <t>Epargne familiale</t>
  </si>
  <si>
    <t>Vêtements</t>
  </si>
  <si>
    <t>Animaux</t>
  </si>
  <si>
    <t>Loisirs, restaurants &amp; sorties</t>
  </si>
  <si>
    <t>Travaux</t>
  </si>
  <si>
    <t>Cadeaux</t>
  </si>
  <si>
    <t>Autres dépenses</t>
  </si>
  <si>
    <t>Maison</t>
  </si>
  <si>
    <t>Habillement</t>
  </si>
  <si>
    <t>Loisirs</t>
  </si>
  <si>
    <t>Assurance voiture(s)</t>
  </si>
  <si>
    <t>Crédit voiture(s)</t>
  </si>
  <si>
    <t>Courses</t>
  </si>
  <si>
    <t>Courses diverses</t>
  </si>
  <si>
    <t>Autres dépenses d'habillement</t>
  </si>
  <si>
    <t>Entretien voiture(s) : vidange, pneus…</t>
  </si>
  <si>
    <t>SOLDE</t>
  </si>
  <si>
    <t>Taux d'endettement</t>
  </si>
  <si>
    <t>SOLDE EPARGNABLE :</t>
  </si>
  <si>
    <t>Redevance audiovisuel</t>
  </si>
  <si>
    <t>contrôle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</si>
  <si>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</si>
  <si>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</si>
  <si>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</si>
  <si>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</si>
  <si>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</si>
  <si>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</si>
  <si>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</si>
  <si>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</si>
  <si>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</si>
  <si>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</si>
  <si>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</si>
  <si>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Total des revenus</t>
  </si>
  <si>
    <t>Total des dépenses fixes</t>
  </si>
  <si>
    <t>DEPENSES FIXES</t>
  </si>
  <si>
    <t>DEPENSES VARIABLES</t>
  </si>
  <si>
    <t>Les banques considèrent un taux d'endettement maximum de 33%</t>
  </si>
  <si>
    <t>Prestations sociales (allocations)</t>
  </si>
  <si>
    <t>Équipement de la maison</t>
  </si>
  <si>
    <t>Budget familial (mois type)</t>
  </si>
  <si>
    <t>SOLDE EPARGNABLE</t>
  </si>
  <si>
    <t>TOTAL DEPENSES</t>
  </si>
  <si>
    <t>Analyse mois par mois</t>
  </si>
  <si>
    <t>Prestations sociales (allocations...)</t>
  </si>
  <si>
    <t>Saisissez les montants réels dans les cases vertes ; contrôlez avec votre relevé bancaire</t>
  </si>
  <si>
    <t>Suivi réel mois par mois</t>
  </si>
  <si>
    <t>Remplissez les cases vertes</t>
  </si>
  <si>
    <t>Vous souhaitez déverrouiller ce document ? Cliquez ici pour obtenir le mot de passe</t>
  </si>
  <si>
    <t>TOTAL DES RESSOURCES</t>
  </si>
  <si>
    <t>RESSOURCES</t>
  </si>
  <si>
    <t xml:space="preserve"> + Ressources</t>
  </si>
  <si>
    <t xml:space="preserve">= </t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</si>
  <si>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fixes</t>
    </r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</si>
  <si>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variables</t>
    </r>
  </si>
  <si>
    <t>Cet onglet n'est pas modifiable</t>
  </si>
  <si>
    <t>Abonnements</t>
  </si>
  <si>
    <t>Autres</t>
  </si>
  <si>
    <t>COMPARAISON RESSOURCES / DEPENSES</t>
  </si>
  <si>
    <t>Graphiques sur la base des chiffres saisis dans l'onglet précédent</t>
  </si>
  <si>
    <t>https://www.projetentreprise.fr/produit/mot-de-passe-tableau-excel-budget-familial/</t>
  </si>
  <si>
    <t>Ou recopiez le lien suivant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</si>
</sst>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i/>
      <sz val="14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1"/>
      <color theme="1" tint="0.34998626667073579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1"/>
      <color theme="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12" fillId="0" borderId="5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164" fontId="11" fillId="0" borderId="15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9" fontId="15" fillId="0" borderId="3" xfId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right" vertical="center"/>
    </xf>
    <xf numFmtId="4" fontId="12" fillId="3" borderId="3" xfId="0" applyNumberFormat="1" applyFont="1" applyFill="1" applyBorder="1" applyAlignment="1">
      <alignment horizontal="right" vertical="center"/>
    </xf>
    <xf numFmtId="4" fontId="12" fillId="0" borderId="17" xfId="0" applyNumberFormat="1" applyFont="1" applyBorder="1" applyAlignment="1">
      <alignment horizontal="right" vertical="center"/>
    </xf>
    <xf numFmtId="4" fontId="11" fillId="0" borderId="17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6" xfId="0" applyNumberFormat="1" applyBorder="1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8" xfId="0" applyFont="1" applyBorder="1"/>
    <xf numFmtId="4" fontId="3" fillId="0" borderId="3" xfId="0" applyNumberFormat="1" applyFont="1" applyBorder="1"/>
    <xf numFmtId="0" fontId="3" fillId="0" borderId="12" xfId="0" applyFont="1" applyBorder="1"/>
    <xf numFmtId="4" fontId="3" fillId="0" borderId="10" xfId="0" applyNumberFormat="1" applyFont="1" applyBorder="1"/>
    <xf numFmtId="0" fontId="3" fillId="0" borderId="14" xfId="0" applyFont="1" applyBorder="1"/>
    <xf numFmtId="2" fontId="3" fillId="0" borderId="16" xfId="0" applyNumberFormat="1" applyFont="1" applyBorder="1"/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left" indent="9"/>
    </xf>
    <xf numFmtId="4" fontId="0" fillId="0" borderId="3" xfId="0" applyNumberFormat="1" applyBorder="1"/>
    <xf numFmtId="2" fontId="0" fillId="0" borderId="16" xfId="0" applyNumberFormat="1" applyBorder="1"/>
    <xf numFmtId="4" fontId="12" fillId="0" borderId="5" xfId="0" applyNumberFormat="1" applyFont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4" fontId="9" fillId="4" borderId="10" xfId="0" applyNumberFormat="1" applyFont="1" applyFill="1" applyBorder="1" applyAlignment="1" applyProtection="1">
      <alignment horizontal="right" vertical="center"/>
      <protection locked="0"/>
    </xf>
    <xf numFmtId="4" fontId="9" fillId="4" borderId="16" xfId="0" applyNumberFormat="1" applyFont="1" applyFill="1" applyBorder="1" applyAlignment="1" applyProtection="1">
      <alignment horizontal="right" vertical="center"/>
      <protection locked="0"/>
    </xf>
    <xf numFmtId="4" fontId="9" fillId="4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Border="1" applyAlignment="1">
      <alignment horizontal="left" vertical="center"/>
    </xf>
    <xf numFmtId="0" fontId="16" fillId="0" borderId="0" xfId="0" applyFont="1" applyAlignment="1">
      <alignment horizontal="left" indent="5"/>
    </xf>
    <xf numFmtId="0" fontId="19" fillId="0" borderId="0" xfId="0" applyFont="1"/>
    <xf numFmtId="0" fontId="9" fillId="5" borderId="10" xfId="0" applyFont="1" applyFill="1" applyBorder="1" applyAlignment="1" applyProtection="1">
      <alignment horizontal="right" vertical="center" wrapText="1"/>
      <protection locked="0"/>
    </xf>
    <xf numFmtId="0" fontId="17" fillId="6" borderId="8" xfId="0" applyFont="1" applyFill="1" applyBorder="1"/>
    <xf numFmtId="4" fontId="17" fillId="6" borderId="3" xfId="0" applyNumberFormat="1" applyFont="1" applyFill="1" applyBorder="1"/>
    <xf numFmtId="0" fontId="17" fillId="7" borderId="3" xfId="0" applyFont="1" applyFill="1" applyBorder="1" applyAlignment="1">
      <alignment horizontal="right" vertical="center"/>
    </xf>
    <xf numFmtId="0" fontId="12" fillId="6" borderId="21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right" vertical="center"/>
    </xf>
    <xf numFmtId="4" fontId="18" fillId="6" borderId="19" xfId="0" applyNumberFormat="1" applyFont="1" applyFill="1" applyBorder="1" applyAlignment="1">
      <alignment horizontal="right" vertical="center"/>
    </xf>
    <xf numFmtId="4" fontId="10" fillId="4" borderId="10" xfId="0" applyNumberFormat="1" applyFont="1" applyFill="1" applyBorder="1" applyAlignment="1" applyProtection="1">
      <alignment horizontal="right" vertical="center"/>
      <protection locked="0"/>
    </xf>
    <xf numFmtId="4" fontId="10" fillId="4" borderId="16" xfId="0" applyNumberFormat="1" applyFont="1" applyFill="1" applyBorder="1" applyAlignment="1" applyProtection="1">
      <alignment horizontal="right" vertical="center"/>
      <protection locked="0"/>
    </xf>
    <xf numFmtId="4" fontId="10" fillId="4" borderId="11" xfId="0" applyNumberFormat="1" applyFont="1" applyFill="1" applyBorder="1" applyAlignment="1" applyProtection="1">
      <alignment horizontal="right" vertical="center"/>
      <protection locked="0"/>
    </xf>
    <xf numFmtId="0" fontId="20" fillId="5" borderId="14" xfId="0" applyFont="1" applyFill="1" applyBorder="1"/>
    <xf numFmtId="2" fontId="20" fillId="0" borderId="16" xfId="0" applyNumberFormat="1" applyFont="1" applyBorder="1"/>
    <xf numFmtId="164" fontId="4" fillId="0" borderId="19" xfId="0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" fontId="10" fillId="4" borderId="31" xfId="0" applyNumberFormat="1" applyFont="1" applyFill="1" applyBorder="1" applyAlignment="1" applyProtection="1">
      <alignment horizontal="right" vertical="center"/>
      <protection locked="0"/>
    </xf>
    <xf numFmtId="0" fontId="9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4" fontId="10" fillId="4" borderId="33" xfId="0" applyNumberFormat="1" applyFont="1" applyFill="1" applyBorder="1" applyAlignment="1" applyProtection="1">
      <alignment horizontal="right" vertical="center"/>
      <protection locked="0"/>
    </xf>
    <xf numFmtId="0" fontId="9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4" fontId="10" fillId="4" borderId="30" xfId="0" applyNumberFormat="1" applyFont="1" applyFill="1" applyBorder="1" applyAlignment="1" applyProtection="1">
      <alignment horizontal="right" vertical="center"/>
      <protection locked="0"/>
    </xf>
    <xf numFmtId="0" fontId="9" fillId="0" borderId="31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4" fontId="9" fillId="4" borderId="31" xfId="0" applyNumberFormat="1" applyFont="1" applyFill="1" applyBorder="1" applyAlignment="1" applyProtection="1">
      <alignment horizontal="right" vertical="center"/>
      <protection locked="0"/>
    </xf>
    <xf numFmtId="4" fontId="9" fillId="4" borderId="33" xfId="0" applyNumberFormat="1" applyFont="1" applyFill="1" applyBorder="1" applyAlignment="1" applyProtection="1">
      <alignment horizontal="right" vertical="center"/>
      <protection locked="0"/>
    </xf>
    <xf numFmtId="4" fontId="9" fillId="4" borderId="3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left" vertical="center"/>
    </xf>
    <xf numFmtId="0" fontId="25" fillId="0" borderId="0" xfId="0" applyFont="1"/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164" fontId="13" fillId="0" borderId="21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7" fillId="8" borderId="24" xfId="2" applyFont="1" applyFill="1" applyBorder="1" applyAlignment="1">
      <alignment horizontal="center" vertical="center"/>
    </xf>
    <xf numFmtId="0" fontId="27" fillId="8" borderId="25" xfId="2" applyFont="1" applyFill="1" applyBorder="1" applyAlignment="1">
      <alignment horizontal="center" vertical="center"/>
    </xf>
    <xf numFmtId="0" fontId="27" fillId="8" borderId="26" xfId="2" applyFont="1" applyFill="1" applyBorder="1" applyAlignment="1">
      <alignment horizontal="center" vertical="center"/>
    </xf>
    <xf numFmtId="0" fontId="27" fillId="8" borderId="27" xfId="2" applyFont="1" applyFill="1" applyBorder="1" applyAlignment="1">
      <alignment horizontal="center" vertical="center"/>
    </xf>
    <xf numFmtId="0" fontId="27" fillId="8" borderId="28" xfId="2" applyFont="1" applyFill="1" applyBorder="1" applyAlignment="1">
      <alignment horizontal="center" vertical="center"/>
    </xf>
    <xf numFmtId="0" fontId="27" fillId="8" borderId="29" xfId="2" applyFont="1" applyFill="1" applyBorder="1" applyAlignment="1">
      <alignment horizontal="center" vertical="center"/>
    </xf>
    <xf numFmtId="0" fontId="26" fillId="0" borderId="0" xfId="2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Répartition des depenses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familial'!$B$72:$B$83</c:f>
            </c:numRef>
          </c:val>
          <c:extLst>
            <c:ext xmlns:c16="http://schemas.microsoft.com/office/drawing/2014/chart" uri="{C3380CC4-5D6E-409C-BE32-E72D297353CC}">
              <c16:uniqueId val="{00000000-4E76-4FD2-8372-06F799DCB8B5}"/>
            </c:ext>
          </c:extLst>
        </c:ser>
        <c:ser>
          <c:idx val="1"/>
          <c:order val="1"/>
          <c:spPr>
            <a:effectLst/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6-4FD2-8372-06F799DCB8B5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E76-4FD2-8372-06F799DCB8B5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E76-4FD2-8372-06F799DCB8B5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E76-4FD2-8372-06F799DCB8B5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4E76-4FD2-8372-06F799DCB8B5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4E76-4FD2-8372-06F799DCB8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4E76-4FD2-8372-06F799DCB8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4E76-4FD2-8372-06F799DCB8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E76-4FD2-8372-06F799DCB8B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4E76-4FD2-8372-06F799DCB8B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4E76-4FD2-8372-06F799DCB8B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  <a:alpha val="90000"/>
                </a:schemeClr>
              </a:solidFill>
              <a:ln w="19050">
                <a:solidFill>
                  <a:schemeClr val="accent6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4E76-4FD2-8372-06F799DCB8B5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E76-4FD2-8372-06F799DCB8B5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E76-4FD2-8372-06F799DCB8B5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E76-4FD2-8372-06F799DCB8B5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E76-4FD2-8372-06F799DCB8B5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E76-4FD2-8372-06F799DCB8B5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E76-4FD2-8372-06F799DCB8B5}"/>
                </c:ext>
              </c:extLst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E76-4FD2-8372-06F799DCB8B5}"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E76-4FD2-8372-06F799DCB8B5}"/>
                </c:ext>
              </c:extLst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E76-4FD2-8372-06F799DCB8B5}"/>
                </c:ext>
              </c:extLst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E76-4FD2-8372-06F799DCB8B5}"/>
                </c:ext>
              </c:extLst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E76-4FD2-8372-06F799DCB8B5}"/>
                </c:ext>
              </c:extLst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E76-4FD2-8372-06F799DCB8B5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familial'!$C$72:$C$83</c:f>
              <c:numCache>
                <c:formatCode>#,##0.00</c:formatCode>
                <c:ptCount val="12"/>
                <c:pt idx="0">
                  <c:v>2110</c:v>
                </c:pt>
                <c:pt idx="1">
                  <c:v>550</c:v>
                </c:pt>
                <c:pt idx="2">
                  <c:v>120</c:v>
                </c:pt>
                <c:pt idx="3">
                  <c:v>290</c:v>
                </c:pt>
                <c:pt idx="4">
                  <c:v>200</c:v>
                </c:pt>
                <c:pt idx="5">
                  <c:v>90</c:v>
                </c:pt>
                <c:pt idx="6">
                  <c:v>500</c:v>
                </c:pt>
                <c:pt idx="7">
                  <c:v>200</c:v>
                </c:pt>
                <c:pt idx="8">
                  <c:v>0</c:v>
                </c:pt>
                <c:pt idx="9">
                  <c:v>45</c:v>
                </c:pt>
                <c:pt idx="10">
                  <c:v>200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E76-4FD2-8372-06F799DCB8B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0"/>
            </a:srgbClr>
          </a:outerShdw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familial'!$C$11</c:f>
              <c:strCache>
                <c:ptCount val="1"/>
                <c:pt idx="0">
                  <c:v>TOTAL DES RESSOURCES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familial'!$D$11</c15:sqref>
                  </c15:fullRef>
                </c:ext>
              </c:extLst>
              <c:f>'Budget familial'!$D$11</c:f>
              <c:numCache>
                <c:formatCode>#,##0.00</c:formatCode>
                <c:ptCount val="1"/>
                <c:pt idx="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F-449C-9E3E-D634BD6021B2}"/>
            </c:ext>
          </c:extLst>
        </c:ser>
        <c:ser>
          <c:idx val="1"/>
          <c:order val="1"/>
          <c:tx>
            <c:strRef>
              <c:f>'Budget familial'!$G$34</c:f>
              <c:strCache>
                <c:ptCount val="1"/>
                <c:pt idx="0">
                  <c:v>TOTAL DES DEPENSES FIXES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familial'!$H$34</c15:sqref>
                  </c15:fullRef>
                </c:ext>
              </c:extLst>
              <c:f>'Budget familial'!$H$34</c:f>
              <c:numCache>
                <c:formatCode>#,##0.00</c:formatCode>
                <c:ptCount val="1"/>
                <c:pt idx="0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F-449C-9E3E-D634BD6021B2}"/>
            </c:ext>
          </c:extLst>
        </c:ser>
        <c:ser>
          <c:idx val="2"/>
          <c:order val="2"/>
          <c:tx>
            <c:strRef>
              <c:f>'Budget familial'!$K$16</c:f>
              <c:strCache>
                <c:ptCount val="1"/>
                <c:pt idx="0">
                  <c:v>TOTAL DES DEPENSES VARIABLES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familial'!$L$16</c15:sqref>
                  </c15:fullRef>
                </c:ext>
              </c:extLst>
              <c:f>'Budget familial'!$L$16</c:f>
              <c:numCache>
                <c:formatCode>#,##0.00</c:formatCode>
                <c:ptCount val="1"/>
                <c:pt idx="0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7F-449C-9E3E-D634BD6021B2}"/>
            </c:ext>
          </c:extLst>
        </c:ser>
        <c:ser>
          <c:idx val="3"/>
          <c:order val="3"/>
          <c:tx>
            <c:strRef>
              <c:f>'Budget familial'!$K$18</c:f>
              <c:strCache>
                <c:ptCount val="1"/>
                <c:pt idx="0">
                  <c:v>SOLDE EPARGNABLE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familial'!$L$18:$M$18</c15:sqref>
                  </c15:fullRef>
                </c:ext>
              </c:extLst>
              <c:f>'Budget familial'!$L$18</c:f>
              <c:numCache>
                <c:formatCode>#\ ##0.00\ [$€-40C];[Red]\-#\ ##0.00\ [$€-40C]</c:formatCode>
                <c:ptCount val="1"/>
                <c:pt idx="0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7F-449C-9E3E-D634BD6021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622744"/>
        <c:axId val="199622352"/>
      </c:barChart>
      <c:catAx>
        <c:axId val="1996227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99622352"/>
        <c:crosses val="autoZero"/>
        <c:auto val="1"/>
        <c:lblAlgn val="ctr"/>
        <c:lblOffset val="100"/>
        <c:noMultiLvlLbl val="0"/>
      </c:catAx>
      <c:valAx>
        <c:axId val="1996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'Analyse mois par mois'!$B$4</c:f>
              <c:strCache>
                <c:ptCount val="1"/>
                <c:pt idx="0">
                  <c:v>RESSOURCES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mois'!$C$4:$N$4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D-41BA-A57C-71BB9086FD5B}"/>
            </c:ext>
          </c:extLst>
        </c:ser>
        <c:ser>
          <c:idx val="2"/>
          <c:order val="2"/>
          <c:tx>
            <c:strRef>
              <c:f>'Analyse mois par mois'!$B$6</c:f>
              <c:strCache>
                <c:ptCount val="1"/>
                <c:pt idx="0">
                  <c:v>RESTE A VIVRE</c:v>
                </c:pt>
              </c:strCache>
            </c:strRef>
          </c:tx>
          <c:spPr>
            <a:ln w="158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mois'!$C$6:$N$6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D-41BA-A57C-71BB9086FD5B}"/>
            </c:ext>
          </c:extLst>
        </c:ser>
        <c:ser>
          <c:idx val="3"/>
          <c:order val="3"/>
          <c:tx>
            <c:strRef>
              <c:f>'Analyse mois par mois'!$B$7</c:f>
              <c:strCache>
                <c:ptCount val="1"/>
                <c:pt idx="0">
                  <c:v>Courses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mois'!$C$7:$N$7</c:f>
            </c:numRef>
          </c:val>
          <c:smooth val="0"/>
          <c:extLst>
            <c:ext xmlns:c16="http://schemas.microsoft.com/office/drawing/2014/chart" uri="{C3380CC4-5D6E-409C-BE32-E72D297353CC}">
              <c16:uniqueId val="{00000002-3E2D-41BA-A57C-71BB9086FD5B}"/>
            </c:ext>
          </c:extLst>
        </c:ser>
        <c:ser>
          <c:idx val="4"/>
          <c:order val="4"/>
          <c:tx>
            <c:strRef>
              <c:f>'Analyse mois par mois'!$B$8</c:f>
              <c:strCache>
                <c:ptCount val="1"/>
                <c:pt idx="0">
                  <c:v>Habillement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mois'!$C$8:$N$8</c:f>
            </c:numRef>
          </c:val>
          <c:smooth val="0"/>
          <c:extLst>
            <c:ext xmlns:c16="http://schemas.microsoft.com/office/drawing/2014/chart" uri="{C3380CC4-5D6E-409C-BE32-E72D297353CC}">
              <c16:uniqueId val="{00000003-3E2D-41BA-A57C-71BB9086FD5B}"/>
            </c:ext>
          </c:extLst>
        </c:ser>
        <c:ser>
          <c:idx val="5"/>
          <c:order val="5"/>
          <c:tx>
            <c:strRef>
              <c:f>'Analyse mois par mois'!$B$9</c:f>
              <c:strCache>
                <c:ptCount val="1"/>
                <c:pt idx="0">
                  <c:v>Maison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mois'!$C$9:$N$9</c:f>
            </c:numRef>
          </c:val>
          <c:smooth val="0"/>
          <c:extLst>
            <c:ext xmlns:c16="http://schemas.microsoft.com/office/drawing/2014/chart" uri="{C3380CC4-5D6E-409C-BE32-E72D297353CC}">
              <c16:uniqueId val="{00000004-3E2D-41BA-A57C-71BB9086FD5B}"/>
            </c:ext>
          </c:extLst>
        </c:ser>
        <c:ser>
          <c:idx val="6"/>
          <c:order val="6"/>
          <c:tx>
            <c:strRef>
              <c:f>'Analyse mois par mois'!$B$10</c:f>
              <c:strCache>
                <c:ptCount val="1"/>
                <c:pt idx="0">
                  <c:v>Animaux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mois'!$C$10:$N$10</c:f>
            </c:numRef>
          </c:val>
          <c:smooth val="0"/>
          <c:extLst>
            <c:ext xmlns:c16="http://schemas.microsoft.com/office/drawing/2014/chart" uri="{C3380CC4-5D6E-409C-BE32-E72D297353CC}">
              <c16:uniqueId val="{00000005-3E2D-41BA-A57C-71BB9086FD5B}"/>
            </c:ext>
          </c:extLst>
        </c:ser>
        <c:ser>
          <c:idx val="7"/>
          <c:order val="7"/>
          <c:tx>
            <c:strRef>
              <c:f>'Analyse mois par mois'!$B$11</c:f>
              <c:strCache>
                <c:ptCount val="1"/>
                <c:pt idx="0">
                  <c:v>Loisirs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mois'!$C$11:$N$11</c:f>
            </c:numRef>
          </c:val>
          <c:smooth val="0"/>
          <c:extLst>
            <c:ext xmlns:c16="http://schemas.microsoft.com/office/drawing/2014/chart" uri="{C3380CC4-5D6E-409C-BE32-E72D297353CC}">
              <c16:uniqueId val="{00000006-3E2D-41BA-A57C-71BB9086FD5B}"/>
            </c:ext>
          </c:extLst>
        </c:ser>
        <c:ser>
          <c:idx val="8"/>
          <c:order val="8"/>
          <c:tx>
            <c:strRef>
              <c:f>'Analyse mois par mois'!$B$12</c:f>
              <c:strCache>
                <c:ptCount val="1"/>
                <c:pt idx="0">
                  <c:v>Autres dépenses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mois'!$C$12:$N$12</c:f>
            </c:numRef>
          </c:val>
          <c:smooth val="0"/>
          <c:extLst>
            <c:ext xmlns:c16="http://schemas.microsoft.com/office/drawing/2014/chart" uri="{C3380CC4-5D6E-409C-BE32-E72D297353CC}">
              <c16:uniqueId val="{00000007-3E2D-41BA-A57C-71BB9086FD5B}"/>
            </c:ext>
          </c:extLst>
        </c:ser>
        <c:ser>
          <c:idx val="10"/>
          <c:order val="10"/>
          <c:tx>
            <c:strRef>
              <c:f>'Analyse mois par mois'!$B$14</c:f>
              <c:strCache>
                <c:ptCount val="1"/>
                <c:pt idx="0">
                  <c:v>TOTAL DEPENSES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mois'!$C$14:$N$14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2D-41BA-A57C-71BB9086FD5B}"/>
            </c:ext>
          </c:extLst>
        </c:ser>
        <c:ser>
          <c:idx val="11"/>
          <c:order val="11"/>
          <c:tx>
            <c:strRef>
              <c:f>'Analyse mois par mois'!$B$15</c:f>
              <c:strCache>
                <c:ptCount val="1"/>
                <c:pt idx="0">
                  <c:v>SOLDE</c:v>
                </c:pt>
              </c:strCache>
            </c:strRef>
          </c:tx>
          <c:spPr>
            <a:ln w="158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mois'!$C$15:$N$15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2D-41BA-A57C-71BB9086F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25096"/>
        <c:axId val="1996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'Analyse mois par mois'!$B$5</c15:sqref>
                        </c15:formulaRef>
                      </c:ext>
                    </c:extLst>
                    <c:strCache>
                      <c:ptCount val="1"/>
                      <c:pt idx="0">
                        <c:v>DEPENSES FIXES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'Analyse mois par mois'!$C$5:$N$5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3E2D-41BA-A57C-71BB9086FD5B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mois'!$B$13</c15:sqref>
                        </c15:formulaRef>
                      </c:ext>
                    </c:extLst>
                    <c:strCache>
                      <c:ptCount val="1"/>
                      <c:pt idx="0">
                        <c:v>DEPENSES VARIABLES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mois'!$C$13:$N$13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3E2D-41BA-A57C-71BB9086FD5B}"/>
                  </c:ext>
                </c:extLst>
              </c15:ser>
            </c15:filteredLineSeries>
          </c:ext>
        </c:extLst>
      </c:lineChart>
      <c:catAx>
        <c:axId val="19962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6272"/>
        <c:crosses val="autoZero"/>
        <c:auto val="1"/>
        <c:lblAlgn val="ctr"/>
        <c:lblOffset val="100"/>
        <c:noMultiLvlLbl val="0"/>
      </c:catAx>
      <c:valAx>
        <c:axId val="1996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133350</xdr:rowOff>
    </xdr:from>
    <xdr:to>
      <xdr:col>6</xdr:col>
      <xdr:colOff>428625</xdr:colOff>
      <xdr:row>23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4</xdr:row>
      <xdr:rowOff>114299</xdr:rowOff>
    </xdr:from>
    <xdr:to>
      <xdr:col>13</xdr:col>
      <xdr:colOff>352425</xdr:colOff>
      <xdr:row>23</xdr:row>
      <xdr:rowOff>9524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14286</xdr:rowOff>
    </xdr:from>
    <xdr:to>
      <xdr:col>16</xdr:col>
      <xdr:colOff>533400</xdr:colOff>
      <xdr:row>34</xdr:row>
      <xdr:rowOff>152399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161926</xdr:rowOff>
    </xdr:from>
    <xdr:to>
      <xdr:col>8</xdr:col>
      <xdr:colOff>261091</xdr:colOff>
      <xdr:row>14</xdr:row>
      <xdr:rowOff>180976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514476"/>
          <a:ext cx="3718666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projetentreprise.fr/produit/mot-de-passe-tableau-excel-budget-familial/" TargetMode="External"/><Relationship Id="rId1" Type="http://schemas.openxmlformats.org/officeDocument/2006/relationships/hyperlink" Target="https://www.projetentreprise.fr/produit/mot-de-passe-tableau-excel-budget-famil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"/>
  <sheetViews>
    <sheetView showGridLines="0" tabSelected="1" zoomScale="90" zoomScaleNormal="90" workbookViewId="0">
      <selection activeCell="C17" sqref="C17"/>
    </sheetView>
  </sheetViews>
  <sheetFormatPr baseColWidth="10" defaultRowHeight="14.4" x14ac:dyDescent="0.3"/>
  <cols>
    <col min="1" max="1" width="17.44140625" customWidth="1"/>
    <col min="2" max="2" width="34.5546875" hidden="1" customWidth="1"/>
    <col min="3" max="3" width="32.33203125" customWidth="1"/>
    <col min="4" max="4" width="12" customWidth="1"/>
    <col min="5" max="5" width="5.109375" customWidth="1"/>
    <col min="6" max="6" width="16.6640625" customWidth="1"/>
    <col min="7" max="7" width="36.109375" customWidth="1"/>
    <col min="8" max="8" width="12" customWidth="1"/>
    <col min="9" max="9" width="5.5546875" customWidth="1"/>
    <col min="10" max="10" width="18.33203125" bestFit="1" customWidth="1"/>
    <col min="11" max="11" width="35.109375" customWidth="1"/>
    <col min="12" max="12" width="12" customWidth="1"/>
    <col min="13" max="13" width="5.6640625" customWidth="1"/>
  </cols>
  <sheetData>
    <row r="1" spans="1:12" ht="30.75" customHeight="1" x14ac:dyDescent="0.55000000000000004">
      <c r="A1" s="6" t="s">
        <v>94</v>
      </c>
      <c r="B1" s="6"/>
      <c r="C1" s="6"/>
      <c r="F1" s="76" t="s">
        <v>101</v>
      </c>
    </row>
    <row r="2" spans="1:12" s="2" customFormat="1" ht="15.75" customHeight="1" x14ac:dyDescent="0.3">
      <c r="A2" s="1"/>
      <c r="B2" s="1"/>
      <c r="C2" s="1"/>
    </row>
    <row r="3" spans="1:12" s="2" customFormat="1" ht="30.75" customHeight="1" x14ac:dyDescent="0.3">
      <c r="A3" s="34" t="s">
        <v>105</v>
      </c>
      <c r="B3" s="1"/>
      <c r="C3" s="1"/>
      <c r="F3" s="34" t="s">
        <v>107</v>
      </c>
      <c r="J3" s="34" t="s">
        <v>108</v>
      </c>
    </row>
    <row r="4" spans="1:12" s="9" customFormat="1" ht="18" customHeight="1" x14ac:dyDescent="0.3">
      <c r="A4" s="115" t="s">
        <v>27</v>
      </c>
      <c r="B4" s="8" t="s">
        <v>24</v>
      </c>
      <c r="C4" s="8" t="s">
        <v>24</v>
      </c>
      <c r="D4" s="71">
        <v>2500</v>
      </c>
      <c r="F4" s="115" t="s">
        <v>28</v>
      </c>
      <c r="G4" s="8" t="s">
        <v>5</v>
      </c>
      <c r="H4" s="71">
        <v>0</v>
      </c>
      <c r="J4" s="115" t="s">
        <v>67</v>
      </c>
      <c r="K4" s="20" t="s">
        <v>10</v>
      </c>
      <c r="L4" s="71">
        <v>500</v>
      </c>
    </row>
    <row r="5" spans="1:12" s="9" customFormat="1" ht="18" customHeight="1" x14ac:dyDescent="0.3">
      <c r="A5" s="116"/>
      <c r="B5" s="12" t="s">
        <v>25</v>
      </c>
      <c r="C5" s="12" t="s">
        <v>25</v>
      </c>
      <c r="D5" s="73">
        <v>2500</v>
      </c>
      <c r="F5" s="116"/>
      <c r="G5" s="12" t="s">
        <v>33</v>
      </c>
      <c r="H5" s="73">
        <v>250</v>
      </c>
      <c r="J5" s="116"/>
      <c r="K5" s="21" t="s">
        <v>68</v>
      </c>
      <c r="L5" s="73"/>
    </row>
    <row r="6" spans="1:12" s="9" customFormat="1" ht="18" customHeight="1" x14ac:dyDescent="0.3">
      <c r="A6" s="117" t="s">
        <v>23</v>
      </c>
      <c r="B6" s="92" t="s">
        <v>1</v>
      </c>
      <c r="C6" s="92" t="s">
        <v>1</v>
      </c>
      <c r="D6" s="108">
        <v>0</v>
      </c>
      <c r="F6" s="116"/>
      <c r="G6" s="12" t="s">
        <v>8</v>
      </c>
      <c r="H6" s="73">
        <v>1400</v>
      </c>
      <c r="J6" s="117" t="s">
        <v>63</v>
      </c>
      <c r="K6" s="92" t="s">
        <v>56</v>
      </c>
      <c r="L6" s="108">
        <v>200</v>
      </c>
    </row>
    <row r="7" spans="1:12" s="9" customFormat="1" ht="18" customHeight="1" x14ac:dyDescent="0.3">
      <c r="A7" s="118"/>
      <c r="B7" s="95" t="s">
        <v>35</v>
      </c>
      <c r="C7" s="95" t="s">
        <v>35</v>
      </c>
      <c r="D7" s="109">
        <v>0</v>
      </c>
      <c r="F7" s="116"/>
      <c r="G7" s="12" t="s">
        <v>29</v>
      </c>
      <c r="H7" s="73">
        <v>50</v>
      </c>
      <c r="J7" s="118"/>
      <c r="K7" s="95" t="s">
        <v>69</v>
      </c>
      <c r="L7" s="109">
        <v>0</v>
      </c>
    </row>
    <row r="8" spans="1:12" s="9" customFormat="1" ht="18" customHeight="1" x14ac:dyDescent="0.3">
      <c r="A8" s="97" t="s">
        <v>2</v>
      </c>
      <c r="B8" s="99" t="s">
        <v>17</v>
      </c>
      <c r="C8" s="99" t="s">
        <v>92</v>
      </c>
      <c r="D8" s="110"/>
      <c r="F8" s="116"/>
      <c r="G8" s="12" t="s">
        <v>30</v>
      </c>
      <c r="H8" s="73">
        <v>80</v>
      </c>
      <c r="J8" s="117" t="s">
        <v>62</v>
      </c>
      <c r="K8" s="92" t="s">
        <v>93</v>
      </c>
      <c r="L8" s="108"/>
    </row>
    <row r="9" spans="1:12" s="9" customFormat="1" ht="18" customHeight="1" x14ac:dyDescent="0.3">
      <c r="A9" s="116" t="s">
        <v>26</v>
      </c>
      <c r="B9" s="12" t="s">
        <v>18</v>
      </c>
      <c r="C9" s="12" t="s">
        <v>18</v>
      </c>
      <c r="D9" s="73"/>
      <c r="F9" s="116"/>
      <c r="G9" s="12" t="s">
        <v>42</v>
      </c>
      <c r="H9" s="73">
        <v>80</v>
      </c>
      <c r="J9" s="116"/>
      <c r="K9" s="12" t="s">
        <v>12</v>
      </c>
      <c r="L9" s="73"/>
    </row>
    <row r="10" spans="1:12" s="9" customFormat="1" ht="18" customHeight="1" x14ac:dyDescent="0.3">
      <c r="A10" s="119"/>
      <c r="B10" s="14" t="s">
        <v>26</v>
      </c>
      <c r="C10" s="14" t="s">
        <v>26</v>
      </c>
      <c r="D10" s="72"/>
      <c r="F10" s="116"/>
      <c r="G10" s="12" t="s">
        <v>34</v>
      </c>
      <c r="H10" s="73">
        <v>0</v>
      </c>
      <c r="J10" s="118"/>
      <c r="K10" s="95" t="s">
        <v>59</v>
      </c>
      <c r="L10" s="109">
        <v>0</v>
      </c>
    </row>
    <row r="11" spans="1:12" s="9" customFormat="1" ht="18" customHeight="1" x14ac:dyDescent="0.3">
      <c r="A11" s="30"/>
      <c r="B11" s="31" t="s">
        <v>3</v>
      </c>
      <c r="C11" s="69" t="s">
        <v>103</v>
      </c>
      <c r="D11" s="45">
        <f>SUM(D4:D10)</f>
        <v>5000</v>
      </c>
      <c r="F11" s="116"/>
      <c r="G11" s="12" t="s">
        <v>31</v>
      </c>
      <c r="H11" s="73">
        <v>200</v>
      </c>
      <c r="J11" s="43" t="s">
        <v>57</v>
      </c>
      <c r="K11" s="12" t="s">
        <v>11</v>
      </c>
      <c r="L11" s="73">
        <v>45</v>
      </c>
    </row>
    <row r="12" spans="1:12" s="9" customFormat="1" ht="18" customHeight="1" x14ac:dyDescent="0.3">
      <c r="F12" s="116"/>
      <c r="G12" s="12" t="s">
        <v>32</v>
      </c>
      <c r="H12" s="73">
        <v>50</v>
      </c>
      <c r="J12" s="117" t="s">
        <v>64</v>
      </c>
      <c r="K12" s="92" t="s">
        <v>58</v>
      </c>
      <c r="L12" s="108"/>
    </row>
    <row r="13" spans="1:12" s="9" customFormat="1" ht="18" customHeight="1" x14ac:dyDescent="0.3">
      <c r="F13" s="117" t="s">
        <v>22</v>
      </c>
      <c r="G13" s="92" t="s">
        <v>66</v>
      </c>
      <c r="H13" s="108">
        <v>180</v>
      </c>
      <c r="J13" s="118"/>
      <c r="K13" s="95" t="s">
        <v>13</v>
      </c>
      <c r="L13" s="109">
        <v>200</v>
      </c>
    </row>
    <row r="14" spans="1:12" s="9" customFormat="1" ht="18" customHeight="1" x14ac:dyDescent="0.3">
      <c r="F14" s="116"/>
      <c r="G14" s="12" t="s">
        <v>70</v>
      </c>
      <c r="H14" s="73">
        <v>70</v>
      </c>
      <c r="J14" s="116" t="s">
        <v>61</v>
      </c>
      <c r="K14" s="12" t="s">
        <v>60</v>
      </c>
      <c r="L14" s="73">
        <v>50</v>
      </c>
    </row>
    <row r="15" spans="1:12" s="9" customFormat="1" ht="18" customHeight="1" x14ac:dyDescent="0.3">
      <c r="F15" s="116"/>
      <c r="G15" s="12" t="s">
        <v>65</v>
      </c>
      <c r="H15" s="73">
        <v>45</v>
      </c>
      <c r="J15" s="119"/>
      <c r="K15" s="14" t="s">
        <v>61</v>
      </c>
      <c r="L15" s="72">
        <v>0</v>
      </c>
    </row>
    <row r="16" spans="1:12" s="9" customFormat="1" ht="18" customHeight="1" x14ac:dyDescent="0.3">
      <c r="F16" s="116"/>
      <c r="G16" s="12" t="s">
        <v>36</v>
      </c>
      <c r="H16" s="73">
        <v>150</v>
      </c>
      <c r="J16" s="29"/>
      <c r="K16" s="69" t="s">
        <v>54</v>
      </c>
      <c r="L16" s="45">
        <f>SUM(L4:L15)</f>
        <v>995</v>
      </c>
    </row>
    <row r="17" spans="6:13" s="9" customFormat="1" ht="18" customHeight="1" thickBot="1" x14ac:dyDescent="0.35">
      <c r="F17" s="116"/>
      <c r="G17" s="12" t="s">
        <v>38</v>
      </c>
      <c r="H17" s="73">
        <v>25</v>
      </c>
      <c r="J17" s="33"/>
      <c r="K17" s="33"/>
      <c r="L17" s="36"/>
    </row>
    <row r="18" spans="6:13" s="9" customFormat="1" ht="18" customHeight="1" thickBot="1" x14ac:dyDescent="0.35">
      <c r="F18" s="118"/>
      <c r="G18" s="95" t="s">
        <v>39</v>
      </c>
      <c r="H18" s="109">
        <v>80</v>
      </c>
      <c r="J18" s="90" t="s">
        <v>106</v>
      </c>
      <c r="K18" s="74" t="s">
        <v>95</v>
      </c>
      <c r="L18" s="120">
        <f>H36-L16</f>
        <v>645</v>
      </c>
      <c r="M18" s="121"/>
    </row>
    <row r="19" spans="6:13" s="9" customFormat="1" ht="18" customHeight="1" x14ac:dyDescent="0.3">
      <c r="F19" s="116" t="s">
        <v>21</v>
      </c>
      <c r="G19" s="12" t="s">
        <v>19</v>
      </c>
      <c r="H19" s="73">
        <v>80</v>
      </c>
      <c r="J19" s="10"/>
      <c r="K19" s="37"/>
      <c r="L19" s="38"/>
    </row>
    <row r="20" spans="6:13" s="9" customFormat="1" ht="18" customHeight="1" x14ac:dyDescent="0.3">
      <c r="F20" s="116"/>
      <c r="G20" s="12" t="s">
        <v>20</v>
      </c>
      <c r="H20" s="73">
        <v>40</v>
      </c>
      <c r="J20" s="10"/>
      <c r="K20" s="41" t="s">
        <v>72</v>
      </c>
      <c r="L20" s="42">
        <f>SUM(H6,H9,H13)/D11</f>
        <v>0.33200000000000002</v>
      </c>
    </row>
    <row r="21" spans="6:13" s="9" customFormat="1" ht="18" customHeight="1" x14ac:dyDescent="0.3">
      <c r="F21" s="117" t="s">
        <v>41</v>
      </c>
      <c r="G21" s="92" t="s">
        <v>7</v>
      </c>
      <c r="H21" s="108">
        <v>50</v>
      </c>
      <c r="J21"/>
      <c r="K21" s="75" t="s">
        <v>91</v>
      </c>
      <c r="L21"/>
    </row>
    <row r="22" spans="6:13" s="9" customFormat="1" ht="18" customHeight="1" x14ac:dyDescent="0.3">
      <c r="F22" s="116"/>
      <c r="G22" s="12" t="s">
        <v>40</v>
      </c>
      <c r="H22" s="73">
        <v>40</v>
      </c>
    </row>
    <row r="23" spans="6:13" s="9" customFormat="1" ht="18" customHeight="1" x14ac:dyDescent="0.3">
      <c r="F23" s="116"/>
      <c r="G23" s="12" t="s">
        <v>43</v>
      </c>
      <c r="H23" s="73">
        <v>100</v>
      </c>
    </row>
    <row r="24" spans="6:13" s="9" customFormat="1" ht="18" customHeight="1" x14ac:dyDescent="0.3">
      <c r="F24" s="118"/>
      <c r="G24" s="95" t="s">
        <v>55</v>
      </c>
      <c r="H24" s="109">
        <v>100</v>
      </c>
    </row>
    <row r="25" spans="6:13" s="9" customFormat="1" ht="18" customHeight="1" x14ac:dyDescent="0.3">
      <c r="F25" s="117" t="s">
        <v>6</v>
      </c>
      <c r="G25" s="92" t="s">
        <v>37</v>
      </c>
      <c r="H25" s="108">
        <v>170</v>
      </c>
    </row>
    <row r="26" spans="6:13" s="9" customFormat="1" ht="18" customHeight="1" x14ac:dyDescent="0.3">
      <c r="F26" s="118"/>
      <c r="G26" s="95" t="s">
        <v>74</v>
      </c>
      <c r="H26" s="109">
        <v>30</v>
      </c>
    </row>
    <row r="27" spans="6:13" s="9" customFormat="1" ht="18" customHeight="1" x14ac:dyDescent="0.3">
      <c r="F27" s="116" t="s">
        <v>44</v>
      </c>
      <c r="G27" s="21" t="s">
        <v>45</v>
      </c>
      <c r="H27" s="73">
        <v>35</v>
      </c>
    </row>
    <row r="28" spans="6:13" s="9" customFormat="1" ht="18" customHeight="1" x14ac:dyDescent="0.3">
      <c r="F28" s="116"/>
      <c r="G28" s="21" t="s">
        <v>46</v>
      </c>
      <c r="H28" s="73">
        <v>35</v>
      </c>
    </row>
    <row r="29" spans="6:13" s="9" customFormat="1" ht="18" customHeight="1" x14ac:dyDescent="0.3">
      <c r="F29" s="116"/>
      <c r="G29" s="21" t="s">
        <v>47</v>
      </c>
      <c r="H29" s="73">
        <v>20</v>
      </c>
    </row>
    <row r="30" spans="6:13" s="9" customFormat="1" ht="18" customHeight="1" x14ac:dyDescent="0.3">
      <c r="F30" s="116"/>
      <c r="G30" s="21" t="s">
        <v>48</v>
      </c>
      <c r="H30" s="73"/>
    </row>
    <row r="31" spans="6:13" s="9" customFormat="1" ht="18" customHeight="1" x14ac:dyDescent="0.3">
      <c r="F31" s="116"/>
      <c r="G31" s="21" t="s">
        <v>49</v>
      </c>
      <c r="H31" s="73"/>
    </row>
    <row r="32" spans="6:13" s="9" customFormat="1" ht="18" customHeight="1" x14ac:dyDescent="0.3">
      <c r="F32" s="116"/>
      <c r="G32" s="21" t="s">
        <v>51</v>
      </c>
      <c r="H32" s="73"/>
    </row>
    <row r="33" spans="6:8" s="9" customFormat="1" ht="18" customHeight="1" x14ac:dyDescent="0.3">
      <c r="F33" s="119"/>
      <c r="G33" s="22" t="s">
        <v>50</v>
      </c>
      <c r="H33" s="72"/>
    </row>
    <row r="34" spans="6:8" s="9" customFormat="1" ht="18" customHeight="1" x14ac:dyDescent="0.3">
      <c r="F34" s="29"/>
      <c r="G34" s="69" t="s">
        <v>52</v>
      </c>
      <c r="H34" s="45">
        <f>SUM(H4:H33)</f>
        <v>3360</v>
      </c>
    </row>
    <row r="35" spans="6:8" s="9" customFormat="1" ht="9.75" customHeight="1" thickBot="1" x14ac:dyDescent="0.35">
      <c r="F35" s="33"/>
      <c r="G35" s="70"/>
      <c r="H35" s="68"/>
    </row>
    <row r="36" spans="6:8" s="9" customFormat="1" ht="24" customHeight="1" thickBot="1" x14ac:dyDescent="0.35">
      <c r="F36" s="81"/>
      <c r="G36" s="82" t="s">
        <v>53</v>
      </c>
      <c r="H36" s="83">
        <f>+D11-H34</f>
        <v>1640</v>
      </c>
    </row>
    <row r="37" spans="6:8" s="9" customFormat="1" ht="18" customHeight="1" x14ac:dyDescent="0.3"/>
    <row r="38" spans="6:8" s="9" customFormat="1" ht="18" customHeight="1" x14ac:dyDescent="0.3"/>
    <row r="39" spans="6:8" s="9" customFormat="1" ht="18" customHeight="1" x14ac:dyDescent="0.3"/>
    <row r="40" spans="6:8" s="9" customFormat="1" ht="18" customHeight="1" x14ac:dyDescent="0.3"/>
    <row r="41" spans="6:8" s="9" customFormat="1" ht="18" customHeight="1" x14ac:dyDescent="0.3"/>
    <row r="42" spans="6:8" s="9" customFormat="1" ht="18" customHeight="1" x14ac:dyDescent="0.3"/>
    <row r="43" spans="6:8" s="9" customFormat="1" ht="18" customHeight="1" x14ac:dyDescent="0.3"/>
    <row r="44" spans="6:8" s="9" customFormat="1" ht="18" customHeight="1" x14ac:dyDescent="0.3"/>
    <row r="45" spans="6:8" s="9" customFormat="1" ht="18" customHeight="1" x14ac:dyDescent="0.3"/>
    <row r="46" spans="6:8" s="9" customFormat="1" ht="18" customHeight="1" x14ac:dyDescent="0.3"/>
    <row r="47" spans="6:8" s="9" customFormat="1" ht="18" customHeight="1" x14ac:dyDescent="0.3"/>
    <row r="48" spans="6:8" s="9" customFormat="1" ht="18" customHeight="1" x14ac:dyDescent="0.3"/>
    <row r="49" s="9" customFormat="1" ht="18" customHeight="1" x14ac:dyDescent="0.3"/>
    <row r="50" s="9" customFormat="1" ht="18" customHeight="1" x14ac:dyDescent="0.3"/>
    <row r="51" s="9" customFormat="1" ht="18" customHeight="1" x14ac:dyDescent="0.3"/>
    <row r="52" s="9" customFormat="1" ht="18" customHeight="1" x14ac:dyDescent="0.3"/>
    <row r="53" s="9" customFormat="1" ht="18" customHeight="1" x14ac:dyDescent="0.3"/>
    <row r="54" s="9" customFormat="1" ht="13.8" x14ac:dyDescent="0.3"/>
    <row r="55" s="9" customFormat="1" ht="13.8" x14ac:dyDescent="0.3"/>
    <row r="56" s="9" customFormat="1" ht="13.8" x14ac:dyDescent="0.3"/>
    <row r="57" s="9" customFormat="1" ht="9" customHeight="1" x14ac:dyDescent="0.3"/>
    <row r="58" s="35" customFormat="1" ht="21.75" customHeight="1" x14ac:dyDescent="0.3"/>
    <row r="59" s="9" customFormat="1" ht="13.8" x14ac:dyDescent="0.3"/>
    <row r="60" s="9" customFormat="1" ht="13.8" x14ac:dyDescent="0.3"/>
    <row r="72" spans="1:3" x14ac:dyDescent="0.3">
      <c r="A72" s="112" t="s">
        <v>28</v>
      </c>
      <c r="B72" s="112"/>
      <c r="C72" s="113">
        <f>SUM(H4:H12)</f>
        <v>2110</v>
      </c>
    </row>
    <row r="73" spans="1:3" x14ac:dyDescent="0.3">
      <c r="A73" s="112" t="s">
        <v>22</v>
      </c>
      <c r="B73" s="112"/>
      <c r="C73" s="113">
        <f>SUM(H13:H18)</f>
        <v>550</v>
      </c>
    </row>
    <row r="74" spans="1:3" x14ac:dyDescent="0.3">
      <c r="A74" s="112" t="s">
        <v>21</v>
      </c>
      <c r="B74" s="112"/>
      <c r="C74" s="113">
        <f>SUM(H19:H20)</f>
        <v>120</v>
      </c>
    </row>
    <row r="75" spans="1:3" x14ac:dyDescent="0.3">
      <c r="A75" s="112" t="s">
        <v>41</v>
      </c>
      <c r="B75" s="112"/>
      <c r="C75" s="113">
        <f>SUM(H21:H24)</f>
        <v>290</v>
      </c>
    </row>
    <row r="76" spans="1:3" x14ac:dyDescent="0.3">
      <c r="A76" s="112" t="s">
        <v>6</v>
      </c>
      <c r="B76" s="112"/>
      <c r="C76" s="113">
        <f>SUM(H25:H26)</f>
        <v>200</v>
      </c>
    </row>
    <row r="77" spans="1:3" x14ac:dyDescent="0.3">
      <c r="A77" s="112" t="s">
        <v>110</v>
      </c>
      <c r="B77" s="112"/>
      <c r="C77" s="113">
        <f>SUM(H27:H33)</f>
        <v>90</v>
      </c>
    </row>
    <row r="78" spans="1:3" x14ac:dyDescent="0.3">
      <c r="A78" s="112" t="s">
        <v>67</v>
      </c>
      <c r="B78" s="112"/>
      <c r="C78" s="113">
        <f>SUM(L4:L5)</f>
        <v>500</v>
      </c>
    </row>
    <row r="79" spans="1:3" x14ac:dyDescent="0.3">
      <c r="A79" s="112" t="s">
        <v>63</v>
      </c>
      <c r="B79" s="112"/>
      <c r="C79" s="113">
        <f>SUM(L6:L7)</f>
        <v>200</v>
      </c>
    </row>
    <row r="80" spans="1:3" x14ac:dyDescent="0.3">
      <c r="A80" s="112" t="s">
        <v>62</v>
      </c>
      <c r="B80" s="112"/>
      <c r="C80" s="113">
        <f>SUM(L8:L10)</f>
        <v>0</v>
      </c>
    </row>
    <row r="81" spans="1:3" x14ac:dyDescent="0.3">
      <c r="A81" s="112" t="s">
        <v>57</v>
      </c>
      <c r="B81" s="112"/>
      <c r="C81" s="113">
        <f>SUM(L11)</f>
        <v>45</v>
      </c>
    </row>
    <row r="82" spans="1:3" x14ac:dyDescent="0.3">
      <c r="A82" s="112" t="s">
        <v>64</v>
      </c>
      <c r="B82" s="112"/>
      <c r="C82" s="113">
        <f>SUM(L12:L13)</f>
        <v>200</v>
      </c>
    </row>
    <row r="83" spans="1:3" x14ac:dyDescent="0.3">
      <c r="A83" s="112" t="s">
        <v>111</v>
      </c>
      <c r="B83" s="112"/>
      <c r="C83" s="113">
        <f>SUM(L14:L15)</f>
        <v>50</v>
      </c>
    </row>
  </sheetData>
  <sheetProtection algorithmName="SHA-512" hashValue="tzEJ7ypCrZwekTb+fL4MhamWg1nfD/5OThZMfbcjJNc84w4f3A/8sAJ1h+78kp26tpUcM83jdsbPAScgAt1CLQ==" saltValue="fk/Y7fUwaXgZry1RAYC/bQ==" spinCount="100000" sheet="1" objects="1" scenarios="1"/>
  <mergeCells count="15">
    <mergeCell ref="A4:A5"/>
    <mergeCell ref="A6:A7"/>
    <mergeCell ref="A9:A10"/>
    <mergeCell ref="L18:M18"/>
    <mergeCell ref="F27:F33"/>
    <mergeCell ref="J4:J5"/>
    <mergeCell ref="J6:J7"/>
    <mergeCell ref="J8:J10"/>
    <mergeCell ref="J12:J13"/>
    <mergeCell ref="J14:J15"/>
    <mergeCell ref="F4:F12"/>
    <mergeCell ref="F13:F18"/>
    <mergeCell ref="F19:F20"/>
    <mergeCell ref="F21:F24"/>
    <mergeCell ref="F25:F26"/>
  </mergeCells>
  <conditionalFormatting sqref="L18">
    <cfRule type="cellIs" dxfId="8" priority="1" operator="greaterThan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"/>
  <sheetViews>
    <sheetView showGridLines="0" workbookViewId="0"/>
  </sheetViews>
  <sheetFormatPr baseColWidth="10" defaultRowHeight="14.4" x14ac:dyDescent="0.3"/>
  <sheetData>
    <row r="1" spans="1:13" ht="21" x14ac:dyDescent="0.4">
      <c r="A1" s="114" t="s">
        <v>113</v>
      </c>
    </row>
    <row r="4" spans="1:13" ht="15.6" x14ac:dyDescent="0.3">
      <c r="H4" s="122" t="s">
        <v>112</v>
      </c>
      <c r="I4" s="123"/>
      <c r="J4" s="123"/>
      <c r="K4" s="123"/>
      <c r="L4" s="123"/>
      <c r="M4" s="123"/>
    </row>
  </sheetData>
  <sheetProtection algorithmName="SHA-512" hashValue="eWXpeSe3ZUzRePZSFt7Jh+g3lvg52gfvMGv6A2Z/MHKjoxbnx5IRISY5TyEWobBcoeO9EZ4XtY7YNYA8AtiRgw==" saltValue="R9jJE/e9Ex6jtn4VSLwvZQ==" spinCount="100000" sheet="1" objects="1" scenarios="1"/>
  <mergeCells count="1">
    <mergeCell ref="H4:M4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showGridLines="0" zoomScale="90" zoomScaleNormal="90" workbookViewId="0">
      <selection activeCell="E29" sqref="E29"/>
    </sheetView>
  </sheetViews>
  <sheetFormatPr baseColWidth="10" defaultRowHeight="14.4" x14ac:dyDescent="0.3"/>
  <cols>
    <col min="1" max="1" width="13.44140625" customWidth="1"/>
    <col min="2" max="2" width="21.6640625" customWidth="1"/>
    <col min="3" max="3" width="34.5546875" hidden="1" customWidth="1"/>
    <col min="4" max="4" width="39.6640625" customWidth="1"/>
    <col min="5" max="16" width="15.5546875" customWidth="1"/>
  </cols>
  <sheetData>
    <row r="1" spans="1:16" ht="28.8" x14ac:dyDescent="0.55000000000000004">
      <c r="A1" s="6" t="s">
        <v>100</v>
      </c>
      <c r="B1" s="6"/>
      <c r="C1" s="6"/>
      <c r="E1" s="76" t="s">
        <v>99</v>
      </c>
    </row>
    <row r="2" spans="1:16" s="2" customFormat="1" ht="4.5" customHeight="1" x14ac:dyDescent="0.3">
      <c r="A2" s="1"/>
      <c r="B2" s="1"/>
      <c r="C2" s="1"/>
    </row>
    <row r="3" spans="1:16" s="64" customFormat="1" ht="18.75" customHeight="1" x14ac:dyDescent="0.3">
      <c r="E3" s="77" t="s">
        <v>16</v>
      </c>
      <c r="F3" s="77" t="s">
        <v>76</v>
      </c>
      <c r="G3" s="77" t="s">
        <v>77</v>
      </c>
      <c r="H3" s="77" t="s">
        <v>78</v>
      </c>
      <c r="I3" s="77" t="s">
        <v>79</v>
      </c>
      <c r="J3" s="77" t="s">
        <v>80</v>
      </c>
      <c r="K3" s="77" t="s">
        <v>81</v>
      </c>
      <c r="L3" s="77" t="s">
        <v>82</v>
      </c>
      <c r="M3" s="77" t="s">
        <v>83</v>
      </c>
      <c r="N3" s="77" t="s">
        <v>84</v>
      </c>
      <c r="O3" s="77" t="s">
        <v>85</v>
      </c>
      <c r="P3" s="77" t="s">
        <v>86</v>
      </c>
    </row>
    <row r="4" spans="1:16" s="9" customFormat="1" ht="13.8" x14ac:dyDescent="0.3">
      <c r="A4" s="124" t="s">
        <v>0</v>
      </c>
      <c r="B4" s="115" t="s">
        <v>27</v>
      </c>
      <c r="C4" s="7" t="s">
        <v>27</v>
      </c>
      <c r="D4" s="8" t="s">
        <v>24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s="9" customFormat="1" ht="13.8" x14ac:dyDescent="0.3">
      <c r="A5" s="125"/>
      <c r="B5" s="116"/>
      <c r="C5" s="11" t="s">
        <v>27</v>
      </c>
      <c r="D5" s="12" t="s">
        <v>25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s="9" customFormat="1" ht="13.8" x14ac:dyDescent="0.3">
      <c r="A6" s="125"/>
      <c r="B6" s="117" t="s">
        <v>23</v>
      </c>
      <c r="C6" s="91" t="s">
        <v>23</v>
      </c>
      <c r="D6" s="92" t="s">
        <v>1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1:16" s="9" customFormat="1" ht="13.8" x14ac:dyDescent="0.3">
      <c r="A7" s="125"/>
      <c r="B7" s="118"/>
      <c r="C7" s="94" t="s">
        <v>23</v>
      </c>
      <c r="D7" s="95" t="s">
        <v>35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s="9" customFormat="1" ht="13.8" x14ac:dyDescent="0.3">
      <c r="A8" s="125"/>
      <c r="B8" s="97" t="s">
        <v>2</v>
      </c>
      <c r="C8" s="98" t="s">
        <v>2</v>
      </c>
      <c r="D8" s="99" t="s">
        <v>98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s="9" customFormat="1" ht="13.8" x14ac:dyDescent="0.3">
      <c r="A9" s="125"/>
      <c r="B9" s="116" t="s">
        <v>26</v>
      </c>
      <c r="C9" s="11" t="s">
        <v>26</v>
      </c>
      <c r="D9" s="12" t="s">
        <v>18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10" spans="1:16" s="9" customFormat="1" ht="13.8" x14ac:dyDescent="0.3">
      <c r="A10" s="126"/>
      <c r="B10" s="119"/>
      <c r="C10" s="13" t="s">
        <v>26</v>
      </c>
      <c r="D10" s="14" t="s">
        <v>26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6" s="9" customFormat="1" ht="13.8" x14ac:dyDescent="0.3">
      <c r="A11" s="29"/>
      <c r="B11" s="30"/>
      <c r="C11" s="30"/>
      <c r="D11" s="31" t="s">
        <v>103</v>
      </c>
      <c r="E11" s="45">
        <f>SUM(E4:E10)</f>
        <v>0</v>
      </c>
      <c r="F11" s="45">
        <f>SUM(F4:F10)</f>
        <v>0</v>
      </c>
      <c r="G11" s="45">
        <f>SUM(G4:G10)</f>
        <v>0</v>
      </c>
      <c r="H11" s="45">
        <f>SUM(H4:H10)</f>
        <v>0</v>
      </c>
      <c r="I11" s="45">
        <f t="shared" ref="I11:P11" si="0">SUM(I4:I10)</f>
        <v>0</v>
      </c>
      <c r="J11" s="45">
        <f t="shared" si="0"/>
        <v>0</v>
      </c>
      <c r="K11" s="45">
        <f t="shared" si="0"/>
        <v>0</v>
      </c>
      <c r="L11" s="45">
        <f t="shared" si="0"/>
        <v>0</v>
      </c>
      <c r="M11" s="45">
        <f t="shared" si="0"/>
        <v>0</v>
      </c>
      <c r="N11" s="45">
        <f t="shared" si="0"/>
        <v>0</v>
      </c>
      <c r="O11" s="45">
        <f t="shared" si="0"/>
        <v>0</v>
      </c>
      <c r="P11" s="45">
        <f t="shared" si="0"/>
        <v>0</v>
      </c>
    </row>
    <row r="12" spans="1:16" s="9" customFormat="1" ht="15" customHeight="1" x14ac:dyDescent="0.3">
      <c r="A12" s="129" t="s">
        <v>4</v>
      </c>
      <c r="B12" s="115" t="s">
        <v>28</v>
      </c>
      <c r="C12" s="16" t="s">
        <v>28</v>
      </c>
      <c r="D12" s="8" t="s">
        <v>5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6" s="9" customFormat="1" ht="15" customHeight="1" x14ac:dyDescent="0.3">
      <c r="A13" s="130"/>
      <c r="B13" s="116"/>
      <c r="C13" s="17" t="s">
        <v>28</v>
      </c>
      <c r="D13" s="12" t="s">
        <v>33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9" customFormat="1" ht="15" customHeight="1" x14ac:dyDescent="0.3">
      <c r="A14" s="130"/>
      <c r="B14" s="116"/>
      <c r="C14" s="17" t="s">
        <v>28</v>
      </c>
      <c r="D14" s="12" t="s">
        <v>8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1:16" s="9" customFormat="1" ht="15" customHeight="1" x14ac:dyDescent="0.3">
      <c r="A15" s="130"/>
      <c r="B15" s="116"/>
      <c r="C15" s="17" t="s">
        <v>28</v>
      </c>
      <c r="D15" s="12" t="s">
        <v>29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pans="1:16" s="9" customFormat="1" ht="15" customHeight="1" x14ac:dyDescent="0.3">
      <c r="A16" s="130"/>
      <c r="B16" s="116"/>
      <c r="C16" s="17" t="s">
        <v>28</v>
      </c>
      <c r="D16" s="12" t="s">
        <v>30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1:16" s="9" customFormat="1" ht="15" customHeight="1" x14ac:dyDescent="0.3">
      <c r="A17" s="130"/>
      <c r="B17" s="116"/>
      <c r="C17" s="17" t="s">
        <v>28</v>
      </c>
      <c r="D17" s="12" t="s">
        <v>42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1:16" s="9" customFormat="1" ht="15" customHeight="1" x14ac:dyDescent="0.3">
      <c r="A18" s="130"/>
      <c r="B18" s="116"/>
      <c r="C18" s="17" t="s">
        <v>28</v>
      </c>
      <c r="D18" s="12" t="s">
        <v>34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 s="9" customFormat="1" ht="15" customHeight="1" x14ac:dyDescent="0.3">
      <c r="A19" s="130"/>
      <c r="B19" s="116"/>
      <c r="C19" s="17" t="s">
        <v>28</v>
      </c>
      <c r="D19" s="12" t="s">
        <v>31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1:16" s="9" customFormat="1" ht="15" customHeight="1" x14ac:dyDescent="0.3">
      <c r="A20" s="130"/>
      <c r="B20" s="116"/>
      <c r="C20" s="17" t="s">
        <v>28</v>
      </c>
      <c r="D20" s="12" t="s">
        <v>32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1:16" s="9" customFormat="1" ht="15" customHeight="1" x14ac:dyDescent="0.3">
      <c r="A21" s="130"/>
      <c r="B21" s="117" t="s">
        <v>22</v>
      </c>
      <c r="C21" s="101" t="s">
        <v>22</v>
      </c>
      <c r="D21" s="92" t="s">
        <v>66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s="9" customFormat="1" ht="15" customHeight="1" x14ac:dyDescent="0.3">
      <c r="A22" s="130"/>
      <c r="B22" s="116"/>
      <c r="C22" s="17" t="s">
        <v>22</v>
      </c>
      <c r="D22" s="12" t="s">
        <v>70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1:16" s="9" customFormat="1" ht="15" customHeight="1" x14ac:dyDescent="0.3">
      <c r="A23" s="130"/>
      <c r="B23" s="116"/>
      <c r="C23" s="17" t="s">
        <v>22</v>
      </c>
      <c r="D23" s="12" t="s">
        <v>65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1:16" s="9" customFormat="1" ht="15" customHeight="1" x14ac:dyDescent="0.3">
      <c r="A24" s="130"/>
      <c r="B24" s="116"/>
      <c r="C24" s="17" t="s">
        <v>22</v>
      </c>
      <c r="D24" s="12" t="s">
        <v>36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16" s="9" customFormat="1" ht="15" customHeight="1" x14ac:dyDescent="0.3">
      <c r="A25" s="130"/>
      <c r="B25" s="116"/>
      <c r="C25" s="17" t="s">
        <v>22</v>
      </c>
      <c r="D25" s="12" t="s">
        <v>38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s="9" customFormat="1" ht="15" customHeight="1" x14ac:dyDescent="0.3">
      <c r="A26" s="130"/>
      <c r="B26" s="118"/>
      <c r="C26" s="102" t="s">
        <v>22</v>
      </c>
      <c r="D26" s="95" t="s">
        <v>39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 s="9" customFormat="1" ht="15" customHeight="1" x14ac:dyDescent="0.3">
      <c r="A27" s="130"/>
      <c r="B27" s="116" t="s">
        <v>21</v>
      </c>
      <c r="C27" s="19" t="s">
        <v>21</v>
      </c>
      <c r="D27" s="12" t="s">
        <v>19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1:16" s="9" customFormat="1" ht="15" customHeight="1" x14ac:dyDescent="0.3">
      <c r="A28" s="130"/>
      <c r="B28" s="116"/>
      <c r="C28" s="19" t="s">
        <v>21</v>
      </c>
      <c r="D28" s="12" t="s">
        <v>20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s="9" customFormat="1" ht="15" customHeight="1" x14ac:dyDescent="0.3">
      <c r="A29" s="130"/>
      <c r="B29" s="117" t="s">
        <v>41</v>
      </c>
      <c r="C29" s="103" t="s">
        <v>41</v>
      </c>
      <c r="D29" s="92" t="s">
        <v>7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 s="9" customFormat="1" ht="15" customHeight="1" x14ac:dyDescent="0.3">
      <c r="A30" s="130"/>
      <c r="B30" s="116"/>
      <c r="C30" s="19" t="s">
        <v>41</v>
      </c>
      <c r="D30" s="12" t="s">
        <v>40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16" s="9" customFormat="1" ht="15" customHeight="1" x14ac:dyDescent="0.3">
      <c r="A31" s="130"/>
      <c r="B31" s="116"/>
      <c r="C31" s="19" t="s">
        <v>41</v>
      </c>
      <c r="D31" s="12" t="s">
        <v>43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1:16" s="9" customFormat="1" ht="15" customHeight="1" x14ac:dyDescent="0.3">
      <c r="A32" s="130"/>
      <c r="B32" s="118"/>
      <c r="C32" s="104" t="s">
        <v>41</v>
      </c>
      <c r="D32" s="95" t="s">
        <v>55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</row>
    <row r="33" spans="1:16" s="9" customFormat="1" ht="15" customHeight="1" x14ac:dyDescent="0.3">
      <c r="A33" s="130"/>
      <c r="B33" s="117" t="s">
        <v>6</v>
      </c>
      <c r="C33" s="103" t="s">
        <v>6</v>
      </c>
      <c r="D33" s="92" t="s">
        <v>37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</row>
    <row r="34" spans="1:16" s="9" customFormat="1" ht="15" customHeight="1" x14ac:dyDescent="0.3">
      <c r="A34" s="130"/>
      <c r="B34" s="118"/>
      <c r="C34" s="104" t="s">
        <v>6</v>
      </c>
      <c r="D34" s="95" t="s">
        <v>74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</row>
    <row r="35" spans="1:16" s="9" customFormat="1" ht="15" customHeight="1" x14ac:dyDescent="0.3">
      <c r="A35" s="130"/>
      <c r="B35" s="116" t="s">
        <v>44</v>
      </c>
      <c r="C35" s="19" t="s">
        <v>44</v>
      </c>
      <c r="D35" s="21" t="s">
        <v>45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1:16" s="9" customFormat="1" ht="15" customHeight="1" x14ac:dyDescent="0.3">
      <c r="A36" s="130"/>
      <c r="B36" s="116"/>
      <c r="C36" s="19" t="s">
        <v>44</v>
      </c>
      <c r="D36" s="21" t="s">
        <v>46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1:16" s="9" customFormat="1" ht="15" customHeight="1" x14ac:dyDescent="0.3">
      <c r="A37" s="130"/>
      <c r="B37" s="116"/>
      <c r="C37" s="19" t="s">
        <v>44</v>
      </c>
      <c r="D37" s="21" t="s">
        <v>47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1:16" s="9" customFormat="1" ht="15" customHeight="1" x14ac:dyDescent="0.3">
      <c r="A38" s="130"/>
      <c r="B38" s="116"/>
      <c r="C38" s="19" t="s">
        <v>44</v>
      </c>
      <c r="D38" s="21" t="s">
        <v>48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1:16" s="9" customFormat="1" ht="15" customHeight="1" x14ac:dyDescent="0.3">
      <c r="A39" s="130"/>
      <c r="B39" s="116"/>
      <c r="C39" s="19" t="s">
        <v>44</v>
      </c>
      <c r="D39" s="21" t="s">
        <v>49</v>
      </c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1:16" s="9" customFormat="1" ht="15" customHeight="1" x14ac:dyDescent="0.3">
      <c r="A40" s="130"/>
      <c r="B40" s="116"/>
      <c r="C40" s="19" t="s">
        <v>44</v>
      </c>
      <c r="D40" s="21" t="s">
        <v>51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</row>
    <row r="41" spans="1:16" s="9" customFormat="1" ht="15" customHeight="1" x14ac:dyDescent="0.3">
      <c r="A41" s="131"/>
      <c r="B41" s="119"/>
      <c r="C41" s="18" t="s">
        <v>44</v>
      </c>
      <c r="D41" s="22" t="s">
        <v>50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</row>
    <row r="42" spans="1:16" s="9" customFormat="1" ht="13.8" x14ac:dyDescent="0.3">
      <c r="A42" s="29"/>
      <c r="B42" s="30"/>
      <c r="C42" s="30"/>
      <c r="D42" s="31" t="s">
        <v>52</v>
      </c>
      <c r="E42" s="45">
        <f>SUM(E12:E41)</f>
        <v>0</v>
      </c>
      <c r="F42" s="45">
        <f>SUM(F12:F41)</f>
        <v>0</v>
      </c>
      <c r="G42" s="45">
        <f>SUM(G12:G41)</f>
        <v>0</v>
      </c>
      <c r="H42" s="45">
        <f>SUM(H12:H41)</f>
        <v>0</v>
      </c>
      <c r="I42" s="45">
        <f t="shared" ref="I42:P42" si="1">SUM(I12:I41)</f>
        <v>0</v>
      </c>
      <c r="J42" s="45">
        <f t="shared" si="1"/>
        <v>0</v>
      </c>
      <c r="K42" s="45">
        <f t="shared" si="1"/>
        <v>0</v>
      </c>
      <c r="L42" s="45">
        <f t="shared" si="1"/>
        <v>0</v>
      </c>
      <c r="M42" s="45">
        <f t="shared" si="1"/>
        <v>0</v>
      </c>
      <c r="N42" s="45">
        <f t="shared" si="1"/>
        <v>0</v>
      </c>
      <c r="O42" s="45">
        <f t="shared" si="1"/>
        <v>0</v>
      </c>
      <c r="P42" s="45">
        <f t="shared" si="1"/>
        <v>0</v>
      </c>
    </row>
    <row r="43" spans="1:16" s="9" customFormat="1" ht="6" customHeight="1" x14ac:dyDescent="0.3">
      <c r="A43" s="32"/>
      <c r="B43" s="32"/>
      <c r="C43" s="32"/>
      <c r="D43" s="32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9" customFormat="1" ht="13.8" x14ac:dyDescent="0.3">
      <c r="A44" s="26"/>
      <c r="B44" s="27"/>
      <c r="C44" s="27"/>
      <c r="D44" s="28" t="s">
        <v>53</v>
      </c>
      <c r="E44" s="44">
        <f>+E11-E42</f>
        <v>0</v>
      </c>
      <c r="F44" s="44">
        <f>+F11-F42</f>
        <v>0</v>
      </c>
      <c r="G44" s="44">
        <f>+G11-G42</f>
        <v>0</v>
      </c>
      <c r="H44" s="44">
        <f>+H11-H42</f>
        <v>0</v>
      </c>
      <c r="I44" s="44">
        <f t="shared" ref="I44:P44" si="2">+I11-I42</f>
        <v>0</v>
      </c>
      <c r="J44" s="44">
        <f t="shared" si="2"/>
        <v>0</v>
      </c>
      <c r="K44" s="44">
        <f t="shared" si="2"/>
        <v>0</v>
      </c>
      <c r="L44" s="44">
        <f t="shared" si="2"/>
        <v>0</v>
      </c>
      <c r="M44" s="44">
        <f t="shared" si="2"/>
        <v>0</v>
      </c>
      <c r="N44" s="44">
        <f t="shared" si="2"/>
        <v>0</v>
      </c>
      <c r="O44" s="44">
        <f t="shared" si="2"/>
        <v>0</v>
      </c>
      <c r="P44" s="44">
        <f t="shared" si="2"/>
        <v>0</v>
      </c>
    </row>
    <row r="45" spans="1:16" s="9" customFormat="1" ht="6" customHeight="1" x14ac:dyDescent="0.3">
      <c r="A45" s="15"/>
      <c r="B45" s="15"/>
      <c r="C45" s="15"/>
      <c r="D45" s="25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6" s="9" customFormat="1" ht="13.8" x14ac:dyDescent="0.3">
      <c r="A46" s="127" t="s">
        <v>9</v>
      </c>
      <c r="B46" s="115" t="s">
        <v>67</v>
      </c>
      <c r="C46" s="24" t="s">
        <v>67</v>
      </c>
      <c r="D46" s="21" t="s">
        <v>10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1:16" s="9" customFormat="1" ht="13.8" x14ac:dyDescent="0.3">
      <c r="A47" s="127"/>
      <c r="B47" s="116"/>
      <c r="C47" s="24" t="s">
        <v>67</v>
      </c>
      <c r="D47" s="21" t="s">
        <v>68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</row>
    <row r="48" spans="1:16" s="9" customFormat="1" ht="13.8" x14ac:dyDescent="0.3">
      <c r="A48" s="128"/>
      <c r="B48" s="117" t="s">
        <v>63</v>
      </c>
      <c r="C48" s="105" t="s">
        <v>63</v>
      </c>
      <c r="D48" s="92" t="s">
        <v>56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</row>
    <row r="49" spans="1:16" s="9" customFormat="1" ht="13.8" x14ac:dyDescent="0.3">
      <c r="A49" s="128"/>
      <c r="B49" s="118"/>
      <c r="C49" s="106" t="s">
        <v>63</v>
      </c>
      <c r="D49" s="95" t="s">
        <v>69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</row>
    <row r="50" spans="1:16" s="9" customFormat="1" ht="13.8" x14ac:dyDescent="0.3">
      <c r="A50" s="128"/>
      <c r="B50" s="116" t="s">
        <v>62</v>
      </c>
      <c r="C50" s="24" t="s">
        <v>62</v>
      </c>
      <c r="D50" s="12" t="s">
        <v>93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</row>
    <row r="51" spans="1:16" s="9" customFormat="1" ht="13.8" x14ac:dyDescent="0.3">
      <c r="A51" s="128"/>
      <c r="B51" s="116"/>
      <c r="C51" s="24" t="s">
        <v>62</v>
      </c>
      <c r="D51" s="12" t="s">
        <v>12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1:16" s="9" customFormat="1" ht="13.8" x14ac:dyDescent="0.3">
      <c r="A52" s="128"/>
      <c r="B52" s="116"/>
      <c r="C52" s="24" t="s">
        <v>62</v>
      </c>
      <c r="D52" s="12" t="s">
        <v>59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1:16" s="9" customFormat="1" ht="13.8" x14ac:dyDescent="0.3">
      <c r="A53" s="128"/>
      <c r="B53" s="97" t="s">
        <v>57</v>
      </c>
      <c r="C53" s="107" t="s">
        <v>57</v>
      </c>
      <c r="D53" s="99" t="s">
        <v>11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1:16" s="9" customFormat="1" ht="13.8" x14ac:dyDescent="0.3">
      <c r="A54" s="128"/>
      <c r="B54" s="117" t="s">
        <v>64</v>
      </c>
      <c r="C54" s="105" t="s">
        <v>64</v>
      </c>
      <c r="D54" s="92" t="s">
        <v>58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</row>
    <row r="55" spans="1:16" s="9" customFormat="1" ht="13.8" x14ac:dyDescent="0.3">
      <c r="A55" s="128"/>
      <c r="B55" s="118"/>
      <c r="C55" s="106" t="s">
        <v>64</v>
      </c>
      <c r="D55" s="95" t="s">
        <v>13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</row>
    <row r="56" spans="1:16" s="9" customFormat="1" ht="13.8" x14ac:dyDescent="0.3">
      <c r="A56" s="128"/>
      <c r="B56" s="116" t="s">
        <v>61</v>
      </c>
      <c r="C56" s="24" t="s">
        <v>61</v>
      </c>
      <c r="D56" s="12" t="s">
        <v>60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</row>
    <row r="57" spans="1:16" s="9" customFormat="1" ht="13.8" x14ac:dyDescent="0.3">
      <c r="A57" s="128"/>
      <c r="B57" s="119"/>
      <c r="C57" s="23" t="s">
        <v>61</v>
      </c>
      <c r="D57" s="14" t="s">
        <v>61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</row>
    <row r="58" spans="1:16" s="9" customFormat="1" ht="13.8" x14ac:dyDescent="0.3">
      <c r="A58" s="29"/>
      <c r="B58" s="30"/>
      <c r="C58" s="30"/>
      <c r="D58" s="31" t="s">
        <v>54</v>
      </c>
      <c r="E58" s="45">
        <f>SUM(E46:E57)</f>
        <v>0</v>
      </c>
      <c r="F58" s="45">
        <f>SUM(F46:F57)</f>
        <v>0</v>
      </c>
      <c r="G58" s="45">
        <f>SUM(G46:G57)</f>
        <v>0</v>
      </c>
      <c r="H58" s="45">
        <f>SUM(H46:H57)</f>
        <v>0</v>
      </c>
      <c r="I58" s="45">
        <f t="shared" ref="I58:P58" si="3">SUM(I46:I57)</f>
        <v>0</v>
      </c>
      <c r="J58" s="45">
        <f t="shared" si="3"/>
        <v>0</v>
      </c>
      <c r="K58" s="45">
        <f t="shared" si="3"/>
        <v>0</v>
      </c>
      <c r="L58" s="45">
        <f t="shared" si="3"/>
        <v>0</v>
      </c>
      <c r="M58" s="45">
        <f t="shared" si="3"/>
        <v>0</v>
      </c>
      <c r="N58" s="45">
        <f t="shared" si="3"/>
        <v>0</v>
      </c>
      <c r="O58" s="45">
        <f t="shared" si="3"/>
        <v>0</v>
      </c>
      <c r="P58" s="45">
        <f t="shared" si="3"/>
        <v>0</v>
      </c>
    </row>
    <row r="59" spans="1:16" s="9" customFormat="1" ht="9" customHeight="1" thickBot="1" x14ac:dyDescent="0.35">
      <c r="A59" s="33"/>
      <c r="B59" s="33"/>
      <c r="C59" s="33"/>
      <c r="D59" s="3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s="35" customFormat="1" ht="21.75" customHeight="1" thickBot="1" x14ac:dyDescent="0.35">
      <c r="A60" s="34"/>
      <c r="B60" s="34"/>
      <c r="C60" s="34"/>
      <c r="D60" s="39" t="s">
        <v>73</v>
      </c>
      <c r="E60" s="89">
        <f>E44-E58</f>
        <v>0</v>
      </c>
      <c r="F60" s="89">
        <f>F44-F58</f>
        <v>0</v>
      </c>
      <c r="G60" s="89">
        <f>G44-G58</f>
        <v>0</v>
      </c>
      <c r="H60" s="89">
        <f>H44-H58</f>
        <v>0</v>
      </c>
      <c r="I60" s="89">
        <f t="shared" ref="I60:P60" si="4">I44-I58</f>
        <v>0</v>
      </c>
      <c r="J60" s="89">
        <f t="shared" si="4"/>
        <v>0</v>
      </c>
      <c r="K60" s="89">
        <f t="shared" si="4"/>
        <v>0</v>
      </c>
      <c r="L60" s="89">
        <f t="shared" si="4"/>
        <v>0</v>
      </c>
      <c r="M60" s="89">
        <f t="shared" si="4"/>
        <v>0</v>
      </c>
      <c r="N60" s="89">
        <f t="shared" si="4"/>
        <v>0</v>
      </c>
      <c r="O60" s="89">
        <f t="shared" si="4"/>
        <v>0</v>
      </c>
      <c r="P60" s="89">
        <f t="shared" si="4"/>
        <v>0</v>
      </c>
    </row>
    <row r="61" spans="1:16" s="9" customFormat="1" ht="13.8" x14ac:dyDescent="0.3">
      <c r="A61" s="10"/>
      <c r="B61" s="10"/>
      <c r="C61" s="10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s="9" customFormat="1" ht="15.6" x14ac:dyDescent="0.3">
      <c r="A62" s="10"/>
      <c r="B62" s="10"/>
      <c r="C62" s="40"/>
      <c r="D62" s="41" t="s">
        <v>72</v>
      </c>
      <c r="E62" s="42" t="str">
        <f>IF(ISERROR(SUM(E14,E17,E21)/E11),"",SUM(E14,E17,E21)/E11)</f>
        <v/>
      </c>
      <c r="F62" s="42" t="str">
        <f t="shared" ref="F62:P62" si="5">IF(ISERROR(SUM(F14,F17,F21)/F11),"",SUM(F14,F17,F21)/F11)</f>
        <v/>
      </c>
      <c r="G62" s="42" t="str">
        <f t="shared" si="5"/>
        <v/>
      </c>
      <c r="H62" s="42" t="str">
        <f t="shared" si="5"/>
        <v/>
      </c>
      <c r="I62" s="42" t="str">
        <f t="shared" si="5"/>
        <v/>
      </c>
      <c r="J62" s="42" t="str">
        <f t="shared" si="5"/>
        <v/>
      </c>
      <c r="K62" s="42" t="str">
        <f t="shared" si="5"/>
        <v/>
      </c>
      <c r="L62" s="42" t="str">
        <f t="shared" si="5"/>
        <v/>
      </c>
      <c r="M62" s="42" t="str">
        <f t="shared" si="5"/>
        <v/>
      </c>
      <c r="N62" s="42" t="str">
        <f t="shared" si="5"/>
        <v/>
      </c>
      <c r="O62" s="42" t="str">
        <f t="shared" si="5"/>
        <v/>
      </c>
      <c r="P62" s="42" t="str">
        <f t="shared" si="5"/>
        <v/>
      </c>
    </row>
    <row r="63" spans="1:16" x14ac:dyDescent="0.3">
      <c r="D63" s="65"/>
    </row>
    <row r="64" spans="1:16" hidden="1" x14ac:dyDescent="0.3">
      <c r="E64" s="57" t="str">
        <f>E3</f>
        <v>Mois 1</v>
      </c>
      <c r="F64" s="57" t="str">
        <f>F3</f>
        <v>Mois 2</v>
      </c>
      <c r="G64" s="57" t="str">
        <f>G3</f>
        <v>Mois 3</v>
      </c>
      <c r="H64" s="57" t="str">
        <f>H3</f>
        <v>Mois 4</v>
      </c>
      <c r="I64" s="57" t="str">
        <f t="shared" ref="I64:P64" si="6">I3</f>
        <v>Mois 5</v>
      </c>
      <c r="J64" s="57" t="str">
        <f t="shared" si="6"/>
        <v>Mois 6</v>
      </c>
      <c r="K64" s="57" t="str">
        <f t="shared" si="6"/>
        <v>Mois 7</v>
      </c>
      <c r="L64" s="57" t="str">
        <f t="shared" si="6"/>
        <v>Mois 8</v>
      </c>
      <c r="M64" s="57" t="str">
        <f t="shared" si="6"/>
        <v>Mois 9</v>
      </c>
      <c r="N64" s="57" t="str">
        <f t="shared" si="6"/>
        <v>Mois 10</v>
      </c>
      <c r="O64" s="57" t="str">
        <f t="shared" si="6"/>
        <v>Mois 11</v>
      </c>
      <c r="P64" s="57" t="str">
        <f t="shared" si="6"/>
        <v>Mois 12</v>
      </c>
    </row>
    <row r="65" spans="4:16" hidden="1" x14ac:dyDescent="0.3">
      <c r="D65" s="48" t="s">
        <v>27</v>
      </c>
      <c r="E65" s="51">
        <f>SUM(E4:E5)</f>
        <v>0</v>
      </c>
      <c r="F65" s="51">
        <f>SUM(F4:F5)</f>
        <v>0</v>
      </c>
      <c r="G65" s="51">
        <f>SUM(G4:G5)</f>
        <v>0</v>
      </c>
      <c r="H65" s="51">
        <f>SUM(H4:H5)</f>
        <v>0</v>
      </c>
      <c r="I65" s="51">
        <f t="shared" ref="I65:P65" si="7">SUM(I4:I5)</f>
        <v>0</v>
      </c>
      <c r="J65" s="51">
        <f t="shared" si="7"/>
        <v>0</v>
      </c>
      <c r="K65" s="51">
        <f t="shared" si="7"/>
        <v>0</v>
      </c>
      <c r="L65" s="51">
        <f t="shared" si="7"/>
        <v>0</v>
      </c>
      <c r="M65" s="51">
        <f t="shared" si="7"/>
        <v>0</v>
      </c>
      <c r="N65" s="51">
        <f t="shared" si="7"/>
        <v>0</v>
      </c>
      <c r="O65" s="51">
        <f t="shared" si="7"/>
        <v>0</v>
      </c>
      <c r="P65" s="51">
        <f t="shared" si="7"/>
        <v>0</v>
      </c>
    </row>
    <row r="66" spans="4:16" hidden="1" x14ac:dyDescent="0.3">
      <c r="D66" s="49" t="s">
        <v>23</v>
      </c>
      <c r="E66" s="52">
        <f>SUM(E6:E7)</f>
        <v>0</v>
      </c>
      <c r="F66" s="52">
        <f>SUM(F6:F7)</f>
        <v>0</v>
      </c>
      <c r="G66" s="52">
        <f>SUM(G6:G7)</f>
        <v>0</v>
      </c>
      <c r="H66" s="52">
        <f>SUM(H6:H7)</f>
        <v>0</v>
      </c>
      <c r="I66" s="52">
        <f t="shared" ref="I66:P66" si="8">SUM(I6:I7)</f>
        <v>0</v>
      </c>
      <c r="J66" s="52">
        <f t="shared" si="8"/>
        <v>0</v>
      </c>
      <c r="K66" s="52">
        <f t="shared" si="8"/>
        <v>0</v>
      </c>
      <c r="L66" s="52">
        <f t="shared" si="8"/>
        <v>0</v>
      </c>
      <c r="M66" s="52">
        <f t="shared" si="8"/>
        <v>0</v>
      </c>
      <c r="N66" s="52">
        <f t="shared" si="8"/>
        <v>0</v>
      </c>
      <c r="O66" s="52">
        <f t="shared" si="8"/>
        <v>0</v>
      </c>
      <c r="P66" s="52">
        <f t="shared" si="8"/>
        <v>0</v>
      </c>
    </row>
    <row r="67" spans="4:16" hidden="1" x14ac:dyDescent="0.3">
      <c r="D67" s="49" t="s">
        <v>2</v>
      </c>
      <c r="E67" s="52">
        <f>E8</f>
        <v>0</v>
      </c>
      <c r="F67" s="52">
        <f>F8</f>
        <v>0</v>
      </c>
      <c r="G67" s="52">
        <f>G8</f>
        <v>0</v>
      </c>
      <c r="H67" s="52">
        <f>H8</f>
        <v>0</v>
      </c>
      <c r="I67" s="52">
        <f t="shared" ref="I67:P67" si="9">I8</f>
        <v>0</v>
      </c>
      <c r="J67" s="52">
        <f t="shared" si="9"/>
        <v>0</v>
      </c>
      <c r="K67" s="52">
        <f t="shared" si="9"/>
        <v>0</v>
      </c>
      <c r="L67" s="52">
        <f t="shared" si="9"/>
        <v>0</v>
      </c>
      <c r="M67" s="52">
        <f t="shared" si="9"/>
        <v>0</v>
      </c>
      <c r="N67" s="52">
        <f t="shared" si="9"/>
        <v>0</v>
      </c>
      <c r="O67" s="52">
        <f t="shared" si="9"/>
        <v>0</v>
      </c>
      <c r="P67" s="52">
        <f t="shared" si="9"/>
        <v>0</v>
      </c>
    </row>
    <row r="68" spans="4:16" hidden="1" x14ac:dyDescent="0.3">
      <c r="D68" s="50" t="s">
        <v>26</v>
      </c>
      <c r="E68" s="53">
        <f>SUM(E9:E10)</f>
        <v>0</v>
      </c>
      <c r="F68" s="53">
        <f>SUM(F9:F10)</f>
        <v>0</v>
      </c>
      <c r="G68" s="53">
        <f>SUM(G9:G10)</f>
        <v>0</v>
      </c>
      <c r="H68" s="53">
        <f>SUM(H9:H10)</f>
        <v>0</v>
      </c>
      <c r="I68" s="53">
        <f t="shared" ref="I68:P68" si="10">SUM(I9:I10)</f>
        <v>0</v>
      </c>
      <c r="J68" s="53">
        <f t="shared" si="10"/>
        <v>0</v>
      </c>
      <c r="K68" s="53">
        <f t="shared" si="10"/>
        <v>0</v>
      </c>
      <c r="L68" s="53">
        <f t="shared" si="10"/>
        <v>0</v>
      </c>
      <c r="M68" s="53">
        <f t="shared" si="10"/>
        <v>0</v>
      </c>
      <c r="N68" s="53">
        <f t="shared" si="10"/>
        <v>0</v>
      </c>
      <c r="O68" s="53">
        <f t="shared" si="10"/>
        <v>0</v>
      </c>
      <c r="P68" s="53">
        <f t="shared" si="10"/>
        <v>0</v>
      </c>
    </row>
    <row r="69" spans="4:16" hidden="1" x14ac:dyDescent="0.3">
      <c r="D69" s="58" t="s">
        <v>87</v>
      </c>
      <c r="E69" s="59">
        <f>SUM(E65:E68)</f>
        <v>0</v>
      </c>
      <c r="F69" s="59">
        <f t="shared" ref="F69:P69" si="11">SUM(F65:F68)</f>
        <v>0</v>
      </c>
      <c r="G69" s="59">
        <f t="shared" si="11"/>
        <v>0</v>
      </c>
      <c r="H69" s="59">
        <f t="shared" si="11"/>
        <v>0</v>
      </c>
      <c r="I69" s="59">
        <f t="shared" si="11"/>
        <v>0</v>
      </c>
      <c r="J69" s="59">
        <f t="shared" si="11"/>
        <v>0</v>
      </c>
      <c r="K69" s="59">
        <f t="shared" si="11"/>
        <v>0</v>
      </c>
      <c r="L69" s="59">
        <f t="shared" si="11"/>
        <v>0</v>
      </c>
      <c r="M69" s="59">
        <f t="shared" si="11"/>
        <v>0</v>
      </c>
      <c r="N69" s="59">
        <f t="shared" si="11"/>
        <v>0</v>
      </c>
      <c r="O69" s="59">
        <f t="shared" si="11"/>
        <v>0</v>
      </c>
      <c r="P69" s="59">
        <f t="shared" si="11"/>
        <v>0</v>
      </c>
    </row>
    <row r="70" spans="4:16" hidden="1" x14ac:dyDescent="0.3">
      <c r="D70" s="49" t="s">
        <v>28</v>
      </c>
      <c r="E70" s="52">
        <f>SUM(E12:E20)</f>
        <v>0</v>
      </c>
      <c r="F70" s="52">
        <f>SUM(F12:F20)</f>
        <v>0</v>
      </c>
      <c r="G70" s="52">
        <f>SUM(G12:G20)</f>
        <v>0</v>
      </c>
      <c r="H70" s="52">
        <f>SUM(H12:H20)</f>
        <v>0</v>
      </c>
      <c r="I70" s="52">
        <f t="shared" ref="I70:P70" si="12">SUM(I12:I20)</f>
        <v>0</v>
      </c>
      <c r="J70" s="52">
        <f t="shared" si="12"/>
        <v>0</v>
      </c>
      <c r="K70" s="52">
        <f t="shared" si="12"/>
        <v>0</v>
      </c>
      <c r="L70" s="52">
        <f t="shared" si="12"/>
        <v>0</v>
      </c>
      <c r="M70" s="52">
        <f t="shared" si="12"/>
        <v>0</v>
      </c>
      <c r="N70" s="52">
        <f t="shared" si="12"/>
        <v>0</v>
      </c>
      <c r="O70" s="52">
        <f t="shared" si="12"/>
        <v>0</v>
      </c>
      <c r="P70" s="52">
        <f t="shared" si="12"/>
        <v>0</v>
      </c>
    </row>
    <row r="71" spans="4:16" hidden="1" x14ac:dyDescent="0.3">
      <c r="D71" s="49" t="s">
        <v>22</v>
      </c>
      <c r="E71" s="52">
        <f>SUM(E21:E26)</f>
        <v>0</v>
      </c>
      <c r="F71" s="52">
        <f>SUM(F21:F26)</f>
        <v>0</v>
      </c>
      <c r="G71" s="52">
        <f>SUM(G21:G26)</f>
        <v>0</v>
      </c>
      <c r="H71" s="52">
        <f>SUM(H21:H26)</f>
        <v>0</v>
      </c>
      <c r="I71" s="52">
        <f t="shared" ref="I71:P71" si="13">SUM(I21:I26)</f>
        <v>0</v>
      </c>
      <c r="J71" s="52">
        <f t="shared" si="13"/>
        <v>0</v>
      </c>
      <c r="K71" s="52">
        <f t="shared" si="13"/>
        <v>0</v>
      </c>
      <c r="L71" s="52">
        <f t="shared" si="13"/>
        <v>0</v>
      </c>
      <c r="M71" s="52">
        <f t="shared" si="13"/>
        <v>0</v>
      </c>
      <c r="N71" s="52">
        <f t="shared" si="13"/>
        <v>0</v>
      </c>
      <c r="O71" s="52">
        <f t="shared" si="13"/>
        <v>0</v>
      </c>
      <c r="P71" s="52">
        <f t="shared" si="13"/>
        <v>0</v>
      </c>
    </row>
    <row r="72" spans="4:16" hidden="1" x14ac:dyDescent="0.3">
      <c r="D72" s="49" t="s">
        <v>21</v>
      </c>
      <c r="E72" s="52">
        <f>SUM(E27:E28)</f>
        <v>0</v>
      </c>
      <c r="F72" s="52">
        <f>SUM(F27:F28)</f>
        <v>0</v>
      </c>
      <c r="G72" s="52">
        <f>SUM(G27:G28)</f>
        <v>0</v>
      </c>
      <c r="H72" s="52">
        <f>SUM(H27:H28)</f>
        <v>0</v>
      </c>
      <c r="I72" s="52">
        <f t="shared" ref="I72:P72" si="14">SUM(I27:I28)</f>
        <v>0</v>
      </c>
      <c r="J72" s="52">
        <f t="shared" si="14"/>
        <v>0</v>
      </c>
      <c r="K72" s="52">
        <f t="shared" si="14"/>
        <v>0</v>
      </c>
      <c r="L72" s="52">
        <f t="shared" si="14"/>
        <v>0</v>
      </c>
      <c r="M72" s="52">
        <f t="shared" si="14"/>
        <v>0</v>
      </c>
      <c r="N72" s="52">
        <f t="shared" si="14"/>
        <v>0</v>
      </c>
      <c r="O72" s="52">
        <f t="shared" si="14"/>
        <v>0</v>
      </c>
      <c r="P72" s="52">
        <f t="shared" si="14"/>
        <v>0</v>
      </c>
    </row>
    <row r="73" spans="4:16" hidden="1" x14ac:dyDescent="0.3">
      <c r="D73" s="49" t="s">
        <v>41</v>
      </c>
      <c r="E73" s="52">
        <f>SUM(E29:E32)</f>
        <v>0</v>
      </c>
      <c r="F73" s="52">
        <f>SUM(F29:F32)</f>
        <v>0</v>
      </c>
      <c r="G73" s="52">
        <f>SUM(G29:G32)</f>
        <v>0</v>
      </c>
      <c r="H73" s="52">
        <f>SUM(H29:H32)</f>
        <v>0</v>
      </c>
      <c r="I73" s="52">
        <f t="shared" ref="I73:P73" si="15">SUM(I29:I32)</f>
        <v>0</v>
      </c>
      <c r="J73" s="52">
        <f t="shared" si="15"/>
        <v>0</v>
      </c>
      <c r="K73" s="52">
        <f t="shared" si="15"/>
        <v>0</v>
      </c>
      <c r="L73" s="52">
        <f t="shared" si="15"/>
        <v>0</v>
      </c>
      <c r="M73" s="52">
        <f t="shared" si="15"/>
        <v>0</v>
      </c>
      <c r="N73" s="52">
        <f t="shared" si="15"/>
        <v>0</v>
      </c>
      <c r="O73" s="52">
        <f t="shared" si="15"/>
        <v>0</v>
      </c>
      <c r="P73" s="52">
        <f t="shared" si="15"/>
        <v>0</v>
      </c>
    </row>
    <row r="74" spans="4:16" hidden="1" x14ac:dyDescent="0.3">
      <c r="D74" s="49" t="s">
        <v>6</v>
      </c>
      <c r="E74" s="52">
        <f>SUM(E33:E34)</f>
        <v>0</v>
      </c>
      <c r="F74" s="52">
        <f>SUM(F33:F34)</f>
        <v>0</v>
      </c>
      <c r="G74" s="52">
        <f>SUM(G33:G34)</f>
        <v>0</v>
      </c>
      <c r="H74" s="52">
        <f>SUM(H33:H34)</f>
        <v>0</v>
      </c>
      <c r="I74" s="52">
        <f t="shared" ref="I74:P74" si="16">SUM(I33:I34)</f>
        <v>0</v>
      </c>
      <c r="J74" s="52">
        <f t="shared" si="16"/>
        <v>0</v>
      </c>
      <c r="K74" s="52">
        <f t="shared" si="16"/>
        <v>0</v>
      </c>
      <c r="L74" s="52">
        <f t="shared" si="16"/>
        <v>0</v>
      </c>
      <c r="M74" s="52">
        <f t="shared" si="16"/>
        <v>0</v>
      </c>
      <c r="N74" s="52">
        <f t="shared" si="16"/>
        <v>0</v>
      </c>
      <c r="O74" s="52">
        <f t="shared" si="16"/>
        <v>0</v>
      </c>
      <c r="P74" s="52">
        <f t="shared" si="16"/>
        <v>0</v>
      </c>
    </row>
    <row r="75" spans="4:16" hidden="1" x14ac:dyDescent="0.3">
      <c r="D75" s="49" t="s">
        <v>44</v>
      </c>
      <c r="E75" s="52">
        <f>SUM(E35:E41)</f>
        <v>0</v>
      </c>
      <c r="F75" s="52">
        <f>SUM(F35:F41)</f>
        <v>0</v>
      </c>
      <c r="G75" s="52">
        <f>SUM(G35:G41)</f>
        <v>0</v>
      </c>
      <c r="H75" s="52">
        <f>SUM(H35:H41)</f>
        <v>0</v>
      </c>
      <c r="I75" s="52">
        <f t="shared" ref="I75:P75" si="17">SUM(I35:I41)</f>
        <v>0</v>
      </c>
      <c r="J75" s="52">
        <f t="shared" si="17"/>
        <v>0</v>
      </c>
      <c r="K75" s="52">
        <f t="shared" si="17"/>
        <v>0</v>
      </c>
      <c r="L75" s="52">
        <f t="shared" si="17"/>
        <v>0</v>
      </c>
      <c r="M75" s="52">
        <f t="shared" si="17"/>
        <v>0</v>
      </c>
      <c r="N75" s="52">
        <f t="shared" si="17"/>
        <v>0</v>
      </c>
      <c r="O75" s="52">
        <f t="shared" si="17"/>
        <v>0</v>
      </c>
      <c r="P75" s="52">
        <f t="shared" si="17"/>
        <v>0</v>
      </c>
    </row>
    <row r="76" spans="4:16" s="3" customFormat="1" hidden="1" x14ac:dyDescent="0.3">
      <c r="D76" s="60" t="s">
        <v>88</v>
      </c>
      <c r="E76" s="61">
        <f>SUM(E70:E75)</f>
        <v>0</v>
      </c>
      <c r="F76" s="61">
        <f t="shared" ref="F76:P76" si="18">SUM(F70:F75)</f>
        <v>0</v>
      </c>
      <c r="G76" s="61">
        <f t="shared" si="18"/>
        <v>0</v>
      </c>
      <c r="H76" s="61">
        <f t="shared" si="18"/>
        <v>0</v>
      </c>
      <c r="I76" s="61">
        <f t="shared" si="18"/>
        <v>0</v>
      </c>
      <c r="J76" s="61">
        <f t="shared" si="18"/>
        <v>0</v>
      </c>
      <c r="K76" s="61">
        <f t="shared" si="18"/>
        <v>0</v>
      </c>
      <c r="L76" s="61">
        <f t="shared" si="18"/>
        <v>0</v>
      </c>
      <c r="M76" s="61">
        <f t="shared" si="18"/>
        <v>0</v>
      </c>
      <c r="N76" s="61">
        <f t="shared" si="18"/>
        <v>0</v>
      </c>
      <c r="O76" s="61">
        <f t="shared" si="18"/>
        <v>0</v>
      </c>
      <c r="P76" s="61">
        <f t="shared" si="18"/>
        <v>0</v>
      </c>
    </row>
    <row r="77" spans="4:16" s="3" customFormat="1" hidden="1" x14ac:dyDescent="0.3">
      <c r="D77" s="60" t="s">
        <v>15</v>
      </c>
      <c r="E77" s="61">
        <f t="shared" ref="E77:P77" si="19">E44</f>
        <v>0</v>
      </c>
      <c r="F77" s="61">
        <f t="shared" si="19"/>
        <v>0</v>
      </c>
      <c r="G77" s="61">
        <f t="shared" si="19"/>
        <v>0</v>
      </c>
      <c r="H77" s="61">
        <f t="shared" si="19"/>
        <v>0</v>
      </c>
      <c r="I77" s="61">
        <f t="shared" si="19"/>
        <v>0</v>
      </c>
      <c r="J77" s="61">
        <f t="shared" si="19"/>
        <v>0</v>
      </c>
      <c r="K77" s="61">
        <f t="shared" si="19"/>
        <v>0</v>
      </c>
      <c r="L77" s="61">
        <f t="shared" si="19"/>
        <v>0</v>
      </c>
      <c r="M77" s="61">
        <f t="shared" si="19"/>
        <v>0</v>
      </c>
      <c r="N77" s="61">
        <f t="shared" si="19"/>
        <v>0</v>
      </c>
      <c r="O77" s="61">
        <f t="shared" si="19"/>
        <v>0</v>
      </c>
      <c r="P77" s="61">
        <f t="shared" si="19"/>
        <v>0</v>
      </c>
    </row>
    <row r="78" spans="4:16" hidden="1" x14ac:dyDescent="0.3">
      <c r="D78" s="48" t="s">
        <v>67</v>
      </c>
      <c r="E78" s="51">
        <f>SUM(E46:E47)</f>
        <v>0</v>
      </c>
      <c r="F78" s="51">
        <f>SUM(F46:F47)</f>
        <v>0</v>
      </c>
      <c r="G78" s="51">
        <f>SUM(G46:G47)</f>
        <v>0</v>
      </c>
      <c r="H78" s="51">
        <f>SUM(H46:H47)</f>
        <v>0</v>
      </c>
      <c r="I78" s="51">
        <f t="shared" ref="I78:P78" si="20">SUM(I46:I47)</f>
        <v>0</v>
      </c>
      <c r="J78" s="51">
        <f t="shared" si="20"/>
        <v>0</v>
      </c>
      <c r="K78" s="51">
        <f t="shared" si="20"/>
        <v>0</v>
      </c>
      <c r="L78" s="51">
        <f t="shared" si="20"/>
        <v>0</v>
      </c>
      <c r="M78" s="51">
        <f t="shared" si="20"/>
        <v>0</v>
      </c>
      <c r="N78" s="51">
        <f t="shared" si="20"/>
        <v>0</v>
      </c>
      <c r="O78" s="51">
        <f t="shared" si="20"/>
        <v>0</v>
      </c>
      <c r="P78" s="51">
        <f t="shared" si="20"/>
        <v>0</v>
      </c>
    </row>
    <row r="79" spans="4:16" hidden="1" x14ac:dyDescent="0.3">
      <c r="D79" s="49" t="s">
        <v>63</v>
      </c>
      <c r="E79" s="52">
        <f>SUM(E48:E49)</f>
        <v>0</v>
      </c>
      <c r="F79" s="52">
        <f>SUM(F48:F49)</f>
        <v>0</v>
      </c>
      <c r="G79" s="52">
        <f>SUM(G48:G49)</f>
        <v>0</v>
      </c>
      <c r="H79" s="52">
        <f>SUM(H48:H49)</f>
        <v>0</v>
      </c>
      <c r="I79" s="52">
        <f t="shared" ref="I79:P79" si="21">SUM(I48:I49)</f>
        <v>0</v>
      </c>
      <c r="J79" s="52">
        <f t="shared" si="21"/>
        <v>0</v>
      </c>
      <c r="K79" s="52">
        <f t="shared" si="21"/>
        <v>0</v>
      </c>
      <c r="L79" s="52">
        <f t="shared" si="21"/>
        <v>0</v>
      </c>
      <c r="M79" s="52">
        <f t="shared" si="21"/>
        <v>0</v>
      </c>
      <c r="N79" s="52">
        <f t="shared" si="21"/>
        <v>0</v>
      </c>
      <c r="O79" s="52">
        <f t="shared" si="21"/>
        <v>0</v>
      </c>
      <c r="P79" s="52">
        <f t="shared" si="21"/>
        <v>0</v>
      </c>
    </row>
    <row r="80" spans="4:16" hidden="1" x14ac:dyDescent="0.3">
      <c r="D80" s="49" t="s">
        <v>62</v>
      </c>
      <c r="E80" s="52">
        <f>SUM(E50:E52)</f>
        <v>0</v>
      </c>
      <c r="F80" s="52">
        <f>SUM(F50:F52)</f>
        <v>0</v>
      </c>
      <c r="G80" s="52">
        <f>SUM(G50:G52)</f>
        <v>0</v>
      </c>
      <c r="H80" s="52">
        <f>SUM(H50:H52)</f>
        <v>0</v>
      </c>
      <c r="I80" s="52">
        <f t="shared" ref="I80:P80" si="22">SUM(I50:I52)</f>
        <v>0</v>
      </c>
      <c r="J80" s="52">
        <f t="shared" si="22"/>
        <v>0</v>
      </c>
      <c r="K80" s="52">
        <f t="shared" si="22"/>
        <v>0</v>
      </c>
      <c r="L80" s="52">
        <f t="shared" si="22"/>
        <v>0</v>
      </c>
      <c r="M80" s="52">
        <f t="shared" si="22"/>
        <v>0</v>
      </c>
      <c r="N80" s="52">
        <f t="shared" si="22"/>
        <v>0</v>
      </c>
      <c r="O80" s="52">
        <f t="shared" si="22"/>
        <v>0</v>
      </c>
      <c r="P80" s="52">
        <f t="shared" si="22"/>
        <v>0</v>
      </c>
    </row>
    <row r="81" spans="4:16" hidden="1" x14ac:dyDescent="0.3">
      <c r="D81" s="49" t="s">
        <v>57</v>
      </c>
      <c r="E81" s="52">
        <f>E53</f>
        <v>0</v>
      </c>
      <c r="F81" s="52">
        <f>F53</f>
        <v>0</v>
      </c>
      <c r="G81" s="52">
        <f>G53</f>
        <v>0</v>
      </c>
      <c r="H81" s="52">
        <f>H53</f>
        <v>0</v>
      </c>
      <c r="I81" s="52">
        <f t="shared" ref="I81:P81" si="23">I53</f>
        <v>0</v>
      </c>
      <c r="J81" s="52">
        <f t="shared" si="23"/>
        <v>0</v>
      </c>
      <c r="K81" s="52">
        <f t="shared" si="23"/>
        <v>0</v>
      </c>
      <c r="L81" s="52">
        <f t="shared" si="23"/>
        <v>0</v>
      </c>
      <c r="M81" s="52">
        <f t="shared" si="23"/>
        <v>0</v>
      </c>
      <c r="N81" s="52">
        <f t="shared" si="23"/>
        <v>0</v>
      </c>
      <c r="O81" s="52">
        <f t="shared" si="23"/>
        <v>0</v>
      </c>
      <c r="P81" s="52">
        <f t="shared" si="23"/>
        <v>0</v>
      </c>
    </row>
    <row r="82" spans="4:16" hidden="1" x14ac:dyDescent="0.3">
      <c r="D82" s="49" t="s">
        <v>64</v>
      </c>
      <c r="E82" s="52">
        <f>SUM(E54:E55)</f>
        <v>0</v>
      </c>
      <c r="F82" s="52">
        <f>SUM(F54:F55)</f>
        <v>0</v>
      </c>
      <c r="G82" s="52">
        <f>SUM(G54:G55)</f>
        <v>0</v>
      </c>
      <c r="H82" s="52">
        <f>SUM(H54:H55)</f>
        <v>0</v>
      </c>
      <c r="I82" s="52">
        <f t="shared" ref="I82:P82" si="24">SUM(I54:I55)</f>
        <v>0</v>
      </c>
      <c r="J82" s="52">
        <f t="shared" si="24"/>
        <v>0</v>
      </c>
      <c r="K82" s="52">
        <f t="shared" si="24"/>
        <v>0</v>
      </c>
      <c r="L82" s="52">
        <f t="shared" si="24"/>
        <v>0</v>
      </c>
      <c r="M82" s="52">
        <f t="shared" si="24"/>
        <v>0</v>
      </c>
      <c r="N82" s="52">
        <f t="shared" si="24"/>
        <v>0</v>
      </c>
      <c r="O82" s="52">
        <f t="shared" si="24"/>
        <v>0</v>
      </c>
      <c r="P82" s="52">
        <f t="shared" si="24"/>
        <v>0</v>
      </c>
    </row>
    <row r="83" spans="4:16" hidden="1" x14ac:dyDescent="0.3">
      <c r="D83" s="50" t="s">
        <v>61</v>
      </c>
      <c r="E83" s="53">
        <f>SUM(E56:E57)</f>
        <v>0</v>
      </c>
      <c r="F83" s="53">
        <f>SUM(F56:F57)</f>
        <v>0</v>
      </c>
      <c r="G83" s="53">
        <f>SUM(G56:G57)</f>
        <v>0</v>
      </c>
      <c r="H83" s="53">
        <f>SUM(H56:H57)</f>
        <v>0</v>
      </c>
      <c r="I83" s="53">
        <f t="shared" ref="I83:P83" si="25">SUM(I56:I57)</f>
        <v>0</v>
      </c>
      <c r="J83" s="53">
        <f t="shared" si="25"/>
        <v>0</v>
      </c>
      <c r="K83" s="53">
        <f t="shared" si="25"/>
        <v>0</v>
      </c>
      <c r="L83" s="53">
        <f t="shared" si="25"/>
        <v>0</v>
      </c>
      <c r="M83" s="53">
        <f t="shared" si="25"/>
        <v>0</v>
      </c>
      <c r="N83" s="53">
        <f t="shared" si="25"/>
        <v>0</v>
      </c>
      <c r="O83" s="53">
        <f t="shared" si="25"/>
        <v>0</v>
      </c>
      <c r="P83" s="53">
        <f t="shared" si="25"/>
        <v>0</v>
      </c>
    </row>
    <row r="84" spans="4:16" s="3" customFormat="1" hidden="1" x14ac:dyDescent="0.3">
      <c r="D84" s="62" t="s">
        <v>14</v>
      </c>
      <c r="E84" s="63">
        <f>E60</f>
        <v>0</v>
      </c>
      <c r="F84" s="63">
        <f>F60</f>
        <v>0</v>
      </c>
      <c r="G84" s="63">
        <f>G60</f>
        <v>0</v>
      </c>
      <c r="H84" s="63">
        <f>H60</f>
        <v>0</v>
      </c>
      <c r="I84" s="63">
        <f t="shared" ref="I84:P84" si="26">I60</f>
        <v>0</v>
      </c>
      <c r="J84" s="63">
        <f t="shared" si="26"/>
        <v>0</v>
      </c>
      <c r="K84" s="63">
        <f t="shared" si="26"/>
        <v>0</v>
      </c>
      <c r="L84" s="63">
        <f t="shared" si="26"/>
        <v>0</v>
      </c>
      <c r="M84" s="63">
        <f t="shared" si="26"/>
        <v>0</v>
      </c>
      <c r="N84" s="63">
        <f t="shared" si="26"/>
        <v>0</v>
      </c>
      <c r="O84" s="63">
        <f t="shared" si="26"/>
        <v>0</v>
      </c>
      <c r="P84" s="63">
        <f t="shared" si="26"/>
        <v>0</v>
      </c>
    </row>
    <row r="85" spans="4:16" s="54" customFormat="1" hidden="1" x14ac:dyDescent="0.3">
      <c r="D85" s="55" t="s">
        <v>75</v>
      </c>
      <c r="E85" s="56">
        <f t="shared" ref="E85:P85" si="27">SUM(E65:E68)-SUM(E70:E75)</f>
        <v>0</v>
      </c>
      <c r="F85" s="56">
        <f t="shared" si="27"/>
        <v>0</v>
      </c>
      <c r="G85" s="56">
        <f t="shared" si="27"/>
        <v>0</v>
      </c>
      <c r="H85" s="56">
        <f t="shared" si="27"/>
        <v>0</v>
      </c>
      <c r="I85" s="56">
        <f t="shared" si="27"/>
        <v>0</v>
      </c>
      <c r="J85" s="56">
        <f t="shared" si="27"/>
        <v>0</v>
      </c>
      <c r="K85" s="56">
        <f t="shared" si="27"/>
        <v>0</v>
      </c>
      <c r="L85" s="56">
        <f t="shared" si="27"/>
        <v>0</v>
      </c>
      <c r="M85" s="56">
        <f t="shared" si="27"/>
        <v>0</v>
      </c>
      <c r="N85" s="56">
        <f t="shared" si="27"/>
        <v>0</v>
      </c>
      <c r="O85" s="56">
        <f t="shared" si="27"/>
        <v>0</v>
      </c>
      <c r="P85" s="56">
        <f t="shared" si="27"/>
        <v>0</v>
      </c>
    </row>
    <row r="86" spans="4:16" hidden="1" x14ac:dyDescent="0.3">
      <c r="D86" s="55" t="s">
        <v>75</v>
      </c>
      <c r="E86" s="56">
        <f t="shared" ref="E86:P86" si="28">E85-SUM(E78:E83)</f>
        <v>0</v>
      </c>
      <c r="F86" s="56">
        <f t="shared" si="28"/>
        <v>0</v>
      </c>
      <c r="G86" s="56">
        <f t="shared" si="28"/>
        <v>0</v>
      </c>
      <c r="H86" s="56">
        <f t="shared" si="28"/>
        <v>0</v>
      </c>
      <c r="I86" s="56">
        <f t="shared" si="28"/>
        <v>0</v>
      </c>
      <c r="J86" s="56">
        <f t="shared" si="28"/>
        <v>0</v>
      </c>
      <c r="K86" s="56">
        <f t="shared" si="28"/>
        <v>0</v>
      </c>
      <c r="L86" s="56">
        <f t="shared" si="28"/>
        <v>0</v>
      </c>
      <c r="M86" s="56">
        <f t="shared" si="28"/>
        <v>0</v>
      </c>
      <c r="N86" s="56">
        <f t="shared" si="28"/>
        <v>0</v>
      </c>
      <c r="O86" s="56">
        <f t="shared" si="28"/>
        <v>0</v>
      </c>
      <c r="P86" s="56">
        <f t="shared" si="28"/>
        <v>0</v>
      </c>
    </row>
  </sheetData>
  <sheetProtection algorithmName="SHA-512" hashValue="lS0wSvbNwIZqeSjMQ+CaiNZr/jEvigoVJAfzSdIdc4978f8Rb6+cq7nD4gpUEYE/Zw4VANkeaeqWca1VP+sSyw==" saltValue="e34i1WpTYrD3of/3WuLsjg==" spinCount="100000" sheet="1" objects="1" scenarios="1"/>
  <mergeCells count="17">
    <mergeCell ref="A46:A57"/>
    <mergeCell ref="A12:A41"/>
    <mergeCell ref="B46:B47"/>
    <mergeCell ref="B48:B49"/>
    <mergeCell ref="B50:B52"/>
    <mergeCell ref="B54:B55"/>
    <mergeCell ref="B56:B57"/>
    <mergeCell ref="B35:B41"/>
    <mergeCell ref="B33:B34"/>
    <mergeCell ref="B12:B20"/>
    <mergeCell ref="B21:B26"/>
    <mergeCell ref="B27:B28"/>
    <mergeCell ref="B29:B32"/>
    <mergeCell ref="A4:A10"/>
    <mergeCell ref="B4:B5"/>
    <mergeCell ref="B6:B7"/>
    <mergeCell ref="B9:B10"/>
  </mergeCells>
  <conditionalFormatting sqref="A60:C60">
    <cfRule type="cellIs" dxfId="5" priority="15" operator="greaterThan">
      <formula>0</formula>
    </cfRule>
  </conditionalFormatting>
  <conditionalFormatting sqref="E60:P60">
    <cfRule type="cellIs" dxfId="4" priority="1" operator="greaterThan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6"/>
  <sheetViews>
    <sheetView showGridLines="0" workbookViewId="0">
      <selection activeCell="H1" sqref="H1"/>
    </sheetView>
  </sheetViews>
  <sheetFormatPr baseColWidth="10" defaultRowHeight="14.4" x14ac:dyDescent="0.3"/>
  <cols>
    <col min="1" max="1" width="3.109375" customWidth="1"/>
    <col min="2" max="2" width="30.33203125" customWidth="1"/>
  </cols>
  <sheetData>
    <row r="1" spans="2:14" ht="25.8" x14ac:dyDescent="0.5">
      <c r="B1" s="5" t="s">
        <v>97</v>
      </c>
      <c r="E1" s="111" t="s">
        <v>109</v>
      </c>
    </row>
    <row r="3" spans="2:14" ht="19.5" customHeight="1" x14ac:dyDescent="0.3">
      <c r="C3" s="80" t="str">
        <f>'Suivi mois par mois'!E64</f>
        <v>Mois 1</v>
      </c>
      <c r="D3" s="80" t="str">
        <f>'Suivi mois par mois'!F64</f>
        <v>Mois 2</v>
      </c>
      <c r="E3" s="80" t="str">
        <f>'Suivi mois par mois'!G64</f>
        <v>Mois 3</v>
      </c>
      <c r="F3" s="80" t="str">
        <f>'Suivi mois par mois'!H64</f>
        <v>Mois 4</v>
      </c>
      <c r="G3" s="80" t="str">
        <f>'Suivi mois par mois'!I64</f>
        <v>Mois 5</v>
      </c>
      <c r="H3" s="80" t="str">
        <f>'Suivi mois par mois'!J64</f>
        <v>Mois 6</v>
      </c>
      <c r="I3" s="80" t="str">
        <f>'Suivi mois par mois'!K64</f>
        <v>Mois 7</v>
      </c>
      <c r="J3" s="80" t="str">
        <f>'Suivi mois par mois'!L64</f>
        <v>Mois 8</v>
      </c>
      <c r="K3" s="80" t="str">
        <f>'Suivi mois par mois'!M64</f>
        <v>Mois 9</v>
      </c>
      <c r="L3" s="80" t="str">
        <f>'Suivi mois par mois'!N64</f>
        <v>Mois 10</v>
      </c>
      <c r="M3" s="80" t="str">
        <f>'Suivi mois par mois'!O64</f>
        <v>Mois 11</v>
      </c>
      <c r="N3" s="80" t="str">
        <f>'Suivi mois par mois'!P64</f>
        <v>Mois 12</v>
      </c>
    </row>
    <row r="4" spans="2:14" x14ac:dyDescent="0.3">
      <c r="B4" s="58" t="s">
        <v>104</v>
      </c>
      <c r="C4" s="66">
        <f>'Suivi mois par mois'!E69</f>
        <v>0</v>
      </c>
      <c r="D4" s="66">
        <f>'Suivi mois par mois'!F69</f>
        <v>0</v>
      </c>
      <c r="E4" s="66">
        <f>'Suivi mois par mois'!G69</f>
        <v>0</v>
      </c>
      <c r="F4" s="66">
        <f>'Suivi mois par mois'!H69</f>
        <v>0</v>
      </c>
      <c r="G4" s="66">
        <f>'Suivi mois par mois'!I69</f>
        <v>0</v>
      </c>
      <c r="H4" s="66">
        <f>'Suivi mois par mois'!J69</f>
        <v>0</v>
      </c>
      <c r="I4" s="66">
        <f>'Suivi mois par mois'!K69</f>
        <v>0</v>
      </c>
      <c r="J4" s="66">
        <f>'Suivi mois par mois'!L69</f>
        <v>0</v>
      </c>
      <c r="K4" s="66">
        <f>'Suivi mois par mois'!M69</f>
        <v>0</v>
      </c>
      <c r="L4" s="66">
        <f>'Suivi mois par mois'!N69</f>
        <v>0</v>
      </c>
      <c r="M4" s="66">
        <f>'Suivi mois par mois'!O69</f>
        <v>0</v>
      </c>
      <c r="N4" s="66">
        <f>'Suivi mois par mois'!P69</f>
        <v>0</v>
      </c>
    </row>
    <row r="5" spans="2:14" s="3" customFormat="1" x14ac:dyDescent="0.3">
      <c r="B5" s="60" t="s">
        <v>89</v>
      </c>
      <c r="C5" s="51">
        <f>'Suivi mois par mois'!E76</f>
        <v>0</v>
      </c>
      <c r="D5" s="51">
        <f>'Suivi mois par mois'!F76</f>
        <v>0</v>
      </c>
      <c r="E5" s="51">
        <f>'Suivi mois par mois'!G76</f>
        <v>0</v>
      </c>
      <c r="F5" s="51">
        <f>'Suivi mois par mois'!H76</f>
        <v>0</v>
      </c>
      <c r="G5" s="51">
        <f>'Suivi mois par mois'!I76</f>
        <v>0</v>
      </c>
      <c r="H5" s="51">
        <f>'Suivi mois par mois'!J76</f>
        <v>0</v>
      </c>
      <c r="I5" s="51">
        <f>'Suivi mois par mois'!K76</f>
        <v>0</v>
      </c>
      <c r="J5" s="51">
        <f>'Suivi mois par mois'!L76</f>
        <v>0</v>
      </c>
      <c r="K5" s="51">
        <f>'Suivi mois par mois'!M76</f>
        <v>0</v>
      </c>
      <c r="L5" s="51">
        <f>'Suivi mois par mois'!N76</f>
        <v>0</v>
      </c>
      <c r="M5" s="51">
        <f>'Suivi mois par mois'!O76</f>
        <v>0</v>
      </c>
      <c r="N5" s="51">
        <f>'Suivi mois par mois'!P76</f>
        <v>0</v>
      </c>
    </row>
    <row r="6" spans="2:14" s="3" customFormat="1" x14ac:dyDescent="0.3">
      <c r="B6" s="78" t="s">
        <v>53</v>
      </c>
      <c r="C6" s="79">
        <f>'Suivi mois par mois'!E77</f>
        <v>0</v>
      </c>
      <c r="D6" s="79">
        <f>'Suivi mois par mois'!F77</f>
        <v>0</v>
      </c>
      <c r="E6" s="79">
        <f>'Suivi mois par mois'!G77</f>
        <v>0</v>
      </c>
      <c r="F6" s="79">
        <f>'Suivi mois par mois'!H77</f>
        <v>0</v>
      </c>
      <c r="G6" s="79">
        <f>'Suivi mois par mois'!I77</f>
        <v>0</v>
      </c>
      <c r="H6" s="79">
        <f>'Suivi mois par mois'!J77</f>
        <v>0</v>
      </c>
      <c r="I6" s="79">
        <f>'Suivi mois par mois'!K77</f>
        <v>0</v>
      </c>
      <c r="J6" s="79">
        <f>'Suivi mois par mois'!L77</f>
        <v>0</v>
      </c>
      <c r="K6" s="79">
        <f>'Suivi mois par mois'!M77</f>
        <v>0</v>
      </c>
      <c r="L6" s="79">
        <f>'Suivi mois par mois'!N77</f>
        <v>0</v>
      </c>
      <c r="M6" s="79">
        <f>'Suivi mois par mois'!O77</f>
        <v>0</v>
      </c>
      <c r="N6" s="79">
        <f>'Suivi mois par mois'!P77</f>
        <v>0</v>
      </c>
    </row>
    <row r="7" spans="2:14" hidden="1" x14ac:dyDescent="0.3">
      <c r="B7" s="48" t="s">
        <v>67</v>
      </c>
      <c r="C7" s="51">
        <f>'Suivi mois par mois'!E78</f>
        <v>0</v>
      </c>
      <c r="D7" s="51">
        <f>'Suivi mois par mois'!F78</f>
        <v>0</v>
      </c>
      <c r="E7" s="51">
        <f>'Suivi mois par mois'!G78</f>
        <v>0</v>
      </c>
      <c r="F7" s="51">
        <f>'Suivi mois par mois'!H78</f>
        <v>0</v>
      </c>
      <c r="G7" s="51">
        <f>'Suivi mois par mois'!I78</f>
        <v>0</v>
      </c>
      <c r="H7" s="51">
        <f>'Suivi mois par mois'!J78</f>
        <v>0</v>
      </c>
      <c r="I7" s="51">
        <f>'Suivi mois par mois'!K78</f>
        <v>0</v>
      </c>
      <c r="J7" s="51">
        <f>'Suivi mois par mois'!L78</f>
        <v>0</v>
      </c>
      <c r="K7" s="51">
        <f>'Suivi mois par mois'!M78</f>
        <v>0</v>
      </c>
      <c r="L7" s="51">
        <f>'Suivi mois par mois'!N78</f>
        <v>0</v>
      </c>
      <c r="M7" s="51">
        <f>'Suivi mois par mois'!O78</f>
        <v>0</v>
      </c>
      <c r="N7" s="51">
        <f>'Suivi mois par mois'!P78</f>
        <v>0</v>
      </c>
    </row>
    <row r="8" spans="2:14" hidden="1" x14ac:dyDescent="0.3">
      <c r="B8" s="49" t="s">
        <v>63</v>
      </c>
      <c r="C8" s="52">
        <f>'Suivi mois par mois'!E79</f>
        <v>0</v>
      </c>
      <c r="D8" s="52">
        <f>'Suivi mois par mois'!F79</f>
        <v>0</v>
      </c>
      <c r="E8" s="52">
        <f>'Suivi mois par mois'!G79</f>
        <v>0</v>
      </c>
      <c r="F8" s="52">
        <f>'Suivi mois par mois'!H79</f>
        <v>0</v>
      </c>
      <c r="G8" s="52">
        <f>'Suivi mois par mois'!I79</f>
        <v>0</v>
      </c>
      <c r="H8" s="52">
        <f>'Suivi mois par mois'!J79</f>
        <v>0</v>
      </c>
      <c r="I8" s="52">
        <f>'Suivi mois par mois'!K79</f>
        <v>0</v>
      </c>
      <c r="J8" s="52">
        <f>'Suivi mois par mois'!L79</f>
        <v>0</v>
      </c>
      <c r="K8" s="52">
        <f>'Suivi mois par mois'!M79</f>
        <v>0</v>
      </c>
      <c r="L8" s="52">
        <f>'Suivi mois par mois'!N79</f>
        <v>0</v>
      </c>
      <c r="M8" s="52">
        <f>'Suivi mois par mois'!O79</f>
        <v>0</v>
      </c>
      <c r="N8" s="52">
        <f>'Suivi mois par mois'!P79</f>
        <v>0</v>
      </c>
    </row>
    <row r="9" spans="2:14" hidden="1" x14ac:dyDescent="0.3">
      <c r="B9" s="49" t="s">
        <v>62</v>
      </c>
      <c r="C9" s="52">
        <f>'Suivi mois par mois'!E80</f>
        <v>0</v>
      </c>
      <c r="D9" s="52">
        <f>'Suivi mois par mois'!F80</f>
        <v>0</v>
      </c>
      <c r="E9" s="52">
        <f>'Suivi mois par mois'!G80</f>
        <v>0</v>
      </c>
      <c r="F9" s="52">
        <f>'Suivi mois par mois'!H80</f>
        <v>0</v>
      </c>
      <c r="G9" s="52">
        <f>'Suivi mois par mois'!I80</f>
        <v>0</v>
      </c>
      <c r="H9" s="52">
        <f>'Suivi mois par mois'!J80</f>
        <v>0</v>
      </c>
      <c r="I9" s="52">
        <f>'Suivi mois par mois'!K80</f>
        <v>0</v>
      </c>
      <c r="J9" s="52">
        <f>'Suivi mois par mois'!L80</f>
        <v>0</v>
      </c>
      <c r="K9" s="52">
        <f>'Suivi mois par mois'!M80</f>
        <v>0</v>
      </c>
      <c r="L9" s="52">
        <f>'Suivi mois par mois'!N80</f>
        <v>0</v>
      </c>
      <c r="M9" s="52">
        <f>'Suivi mois par mois'!O80</f>
        <v>0</v>
      </c>
      <c r="N9" s="52">
        <f>'Suivi mois par mois'!P80</f>
        <v>0</v>
      </c>
    </row>
    <row r="10" spans="2:14" hidden="1" x14ac:dyDescent="0.3">
      <c r="B10" s="49" t="s">
        <v>57</v>
      </c>
      <c r="C10" s="52">
        <f>'Suivi mois par mois'!E81</f>
        <v>0</v>
      </c>
      <c r="D10" s="52">
        <f>'Suivi mois par mois'!F81</f>
        <v>0</v>
      </c>
      <c r="E10" s="52">
        <f>'Suivi mois par mois'!G81</f>
        <v>0</v>
      </c>
      <c r="F10" s="52">
        <f>'Suivi mois par mois'!H81</f>
        <v>0</v>
      </c>
      <c r="G10" s="52">
        <f>'Suivi mois par mois'!I81</f>
        <v>0</v>
      </c>
      <c r="H10" s="52">
        <f>'Suivi mois par mois'!J81</f>
        <v>0</v>
      </c>
      <c r="I10" s="52">
        <f>'Suivi mois par mois'!K81</f>
        <v>0</v>
      </c>
      <c r="J10" s="52">
        <f>'Suivi mois par mois'!L81</f>
        <v>0</v>
      </c>
      <c r="K10" s="52">
        <f>'Suivi mois par mois'!M81</f>
        <v>0</v>
      </c>
      <c r="L10" s="52">
        <f>'Suivi mois par mois'!N81</f>
        <v>0</v>
      </c>
      <c r="M10" s="52">
        <f>'Suivi mois par mois'!O81</f>
        <v>0</v>
      </c>
      <c r="N10" s="52">
        <f>'Suivi mois par mois'!P81</f>
        <v>0</v>
      </c>
    </row>
    <row r="11" spans="2:14" hidden="1" x14ac:dyDescent="0.3">
      <c r="B11" s="49" t="s">
        <v>64</v>
      </c>
      <c r="C11" s="52">
        <f>'Suivi mois par mois'!E82</f>
        <v>0</v>
      </c>
      <c r="D11" s="52">
        <f>'Suivi mois par mois'!F82</f>
        <v>0</v>
      </c>
      <c r="E11" s="52">
        <f>'Suivi mois par mois'!G82</f>
        <v>0</v>
      </c>
      <c r="F11" s="52">
        <f>'Suivi mois par mois'!H82</f>
        <v>0</v>
      </c>
      <c r="G11" s="52">
        <f>'Suivi mois par mois'!I82</f>
        <v>0</v>
      </c>
      <c r="H11" s="52">
        <f>'Suivi mois par mois'!J82</f>
        <v>0</v>
      </c>
      <c r="I11" s="52">
        <f>'Suivi mois par mois'!K82</f>
        <v>0</v>
      </c>
      <c r="J11" s="52">
        <f>'Suivi mois par mois'!L82</f>
        <v>0</v>
      </c>
      <c r="K11" s="52">
        <f>'Suivi mois par mois'!M82</f>
        <v>0</v>
      </c>
      <c r="L11" s="52">
        <f>'Suivi mois par mois'!N82</f>
        <v>0</v>
      </c>
      <c r="M11" s="52">
        <f>'Suivi mois par mois'!O82</f>
        <v>0</v>
      </c>
      <c r="N11" s="52">
        <f>'Suivi mois par mois'!P82</f>
        <v>0</v>
      </c>
    </row>
    <row r="12" spans="2:14" hidden="1" x14ac:dyDescent="0.3">
      <c r="B12" s="50" t="s">
        <v>61</v>
      </c>
      <c r="C12" s="53">
        <f>'Suivi mois par mois'!E83</f>
        <v>0</v>
      </c>
      <c r="D12" s="53">
        <f>'Suivi mois par mois'!F83</f>
        <v>0</v>
      </c>
      <c r="E12" s="53">
        <f>'Suivi mois par mois'!G83</f>
        <v>0</v>
      </c>
      <c r="F12" s="53">
        <f>'Suivi mois par mois'!H83</f>
        <v>0</v>
      </c>
      <c r="G12" s="53">
        <f>'Suivi mois par mois'!I83</f>
        <v>0</v>
      </c>
      <c r="H12" s="53">
        <f>'Suivi mois par mois'!J83</f>
        <v>0</v>
      </c>
      <c r="I12" s="53">
        <f>'Suivi mois par mois'!K83</f>
        <v>0</v>
      </c>
      <c r="J12" s="53">
        <f>'Suivi mois par mois'!L83</f>
        <v>0</v>
      </c>
      <c r="K12" s="53">
        <f>'Suivi mois par mois'!M83</f>
        <v>0</v>
      </c>
      <c r="L12" s="53">
        <f>'Suivi mois par mois'!N83</f>
        <v>0</v>
      </c>
      <c r="M12" s="53">
        <f>'Suivi mois par mois'!O83</f>
        <v>0</v>
      </c>
      <c r="N12" s="53">
        <f>'Suivi mois par mois'!P83</f>
        <v>0</v>
      </c>
    </row>
    <row r="13" spans="2:14" s="3" customFormat="1" x14ac:dyDescent="0.3">
      <c r="B13" s="62" t="s">
        <v>90</v>
      </c>
      <c r="C13" s="67">
        <f>SUM(C7:C12)</f>
        <v>0</v>
      </c>
      <c r="D13" s="67">
        <f t="shared" ref="D13:N13" si="0">SUM(D7:D12)</f>
        <v>0</v>
      </c>
      <c r="E13" s="67">
        <f t="shared" si="0"/>
        <v>0</v>
      </c>
      <c r="F13" s="67">
        <f t="shared" si="0"/>
        <v>0</v>
      </c>
      <c r="G13" s="67">
        <f t="shared" si="0"/>
        <v>0</v>
      </c>
      <c r="H13" s="67">
        <f t="shared" si="0"/>
        <v>0</v>
      </c>
      <c r="I13" s="67">
        <f t="shared" si="0"/>
        <v>0</v>
      </c>
      <c r="J13" s="67">
        <f t="shared" si="0"/>
        <v>0</v>
      </c>
      <c r="K13" s="67">
        <f t="shared" si="0"/>
        <v>0</v>
      </c>
      <c r="L13" s="67">
        <f t="shared" si="0"/>
        <v>0</v>
      </c>
      <c r="M13" s="67">
        <f t="shared" si="0"/>
        <v>0</v>
      </c>
      <c r="N13" s="67">
        <f t="shared" si="0"/>
        <v>0</v>
      </c>
    </row>
    <row r="14" spans="2:14" s="3" customFormat="1" x14ac:dyDescent="0.3">
      <c r="B14" s="62" t="s">
        <v>96</v>
      </c>
      <c r="C14" s="67">
        <f>+C5+C13</f>
        <v>0</v>
      </c>
      <c r="D14" s="67">
        <f t="shared" ref="D14:N14" si="1">+D5+D13</f>
        <v>0</v>
      </c>
      <c r="E14" s="67">
        <f t="shared" si="1"/>
        <v>0</v>
      </c>
      <c r="F14" s="67">
        <f t="shared" si="1"/>
        <v>0</v>
      </c>
      <c r="G14" s="67">
        <f t="shared" si="1"/>
        <v>0</v>
      </c>
      <c r="H14" s="67">
        <f t="shared" si="1"/>
        <v>0</v>
      </c>
      <c r="I14" s="67">
        <f t="shared" si="1"/>
        <v>0</v>
      </c>
      <c r="J14" s="67">
        <f t="shared" si="1"/>
        <v>0</v>
      </c>
      <c r="K14" s="67">
        <f t="shared" si="1"/>
        <v>0</v>
      </c>
      <c r="L14" s="67">
        <f t="shared" si="1"/>
        <v>0</v>
      </c>
      <c r="M14" s="67">
        <f t="shared" si="1"/>
        <v>0</v>
      </c>
      <c r="N14" s="67">
        <f t="shared" si="1"/>
        <v>0</v>
      </c>
    </row>
    <row r="15" spans="2:14" s="4" customFormat="1" ht="15.6" x14ac:dyDescent="0.3">
      <c r="B15" s="87" t="s">
        <v>71</v>
      </c>
      <c r="C15" s="88">
        <f>'Suivi mois par mois'!E84</f>
        <v>0</v>
      </c>
      <c r="D15" s="88">
        <f>'Suivi mois par mois'!F84</f>
        <v>0</v>
      </c>
      <c r="E15" s="88">
        <f>'Suivi mois par mois'!G84</f>
        <v>0</v>
      </c>
      <c r="F15" s="88">
        <f>'Suivi mois par mois'!H84</f>
        <v>0</v>
      </c>
      <c r="G15" s="88">
        <f>'Suivi mois par mois'!I84</f>
        <v>0</v>
      </c>
      <c r="H15" s="88">
        <f>'Suivi mois par mois'!J84</f>
        <v>0</v>
      </c>
      <c r="I15" s="88">
        <f>'Suivi mois par mois'!K84</f>
        <v>0</v>
      </c>
      <c r="J15" s="88">
        <f>'Suivi mois par mois'!L84</f>
        <v>0</v>
      </c>
      <c r="K15" s="88">
        <f>'Suivi mois par mois'!M84</f>
        <v>0</v>
      </c>
      <c r="L15" s="88">
        <f>'Suivi mois par mois'!N84</f>
        <v>0</v>
      </c>
      <c r="M15" s="88">
        <f>'Suivi mois par mois'!O84</f>
        <v>0</v>
      </c>
      <c r="N15" s="88">
        <f>'Suivi mois par mois'!P84</f>
        <v>0</v>
      </c>
    </row>
    <row r="16" spans="2:14" ht="30.75" customHeight="1" x14ac:dyDescent="0.3"/>
  </sheetData>
  <sheetProtection algorithmName="SHA-512" hashValue="SGjBKRxcwR3RhkxdzasZSePIEE3qpn9W1Y6kkKbdiAJK8FEVs4AIfEzJsm+COQFer9tb46PI7iCj1rVdMIzm3g==" saltValue="ymC1chHSL53RjirpLn2x+g==" spinCount="100000" sheet="1" objects="1" scenarios="1"/>
  <conditionalFormatting sqref="C15:N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5"/>
  <sheetViews>
    <sheetView showGridLines="0" workbookViewId="0">
      <selection activeCell="J9" sqref="J9"/>
    </sheetView>
  </sheetViews>
  <sheetFormatPr baseColWidth="10" defaultRowHeight="14.4" x14ac:dyDescent="0.3"/>
  <sheetData>
    <row r="1" spans="2:11" ht="15" thickBot="1" x14ac:dyDescent="0.35"/>
    <row r="2" spans="2:11" x14ac:dyDescent="0.3">
      <c r="B2" s="132" t="s">
        <v>102</v>
      </c>
      <c r="C2" s="133"/>
      <c r="D2" s="133"/>
      <c r="E2" s="133"/>
      <c r="F2" s="133"/>
      <c r="G2" s="133"/>
      <c r="H2" s="133"/>
      <c r="I2" s="133"/>
      <c r="J2" s="133"/>
      <c r="K2" s="134"/>
    </row>
    <row r="3" spans="2:11" ht="15" thickBot="1" x14ac:dyDescent="0.35">
      <c r="B3" s="135"/>
      <c r="C3" s="136"/>
      <c r="D3" s="136"/>
      <c r="E3" s="136"/>
      <c r="F3" s="136"/>
      <c r="G3" s="136"/>
      <c r="H3" s="136"/>
      <c r="I3" s="136"/>
      <c r="J3" s="136"/>
      <c r="K3" s="137"/>
    </row>
    <row r="4" spans="2:11" x14ac:dyDescent="0.3">
      <c r="B4" t="s">
        <v>115</v>
      </c>
    </row>
    <row r="5" spans="2:11" x14ac:dyDescent="0.3">
      <c r="B5" s="138" t="s">
        <v>114</v>
      </c>
      <c r="C5" s="138"/>
      <c r="D5" s="138"/>
      <c r="E5" s="138"/>
      <c r="F5" s="138"/>
      <c r="G5" s="138"/>
      <c r="H5" s="138"/>
      <c r="I5" s="138"/>
    </row>
  </sheetData>
  <sheetProtection algorithmName="SHA-512" hashValue="KPLwy25OM17enYz32R3RXx0DtQAvGJ6KYMCnLX4jLbBr8WcfSh+xUlrUefGHuptYgstAM52UdsvVCasMm/XSPA==" saltValue="uczc3f5KlMPfzdKPv4Bf3Q==" spinCount="100000" sheet="1" objects="1" scenarios="1"/>
  <mergeCells count="2">
    <mergeCell ref="B2:K3"/>
    <mergeCell ref="B5:I5"/>
  </mergeCells>
  <hyperlinks>
    <hyperlink ref="B2:K3" r:id="rId1" display="Vous souhaitez déverrouiller ce document ? Cliquez ici pour obtenir le mot de passe" xr:uid="{00000000-0004-0000-0400-000000000000}"/>
    <hyperlink ref="B5" r:id="rId2" xr:uid="{00000000-0004-0000-04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Budget familial</vt:lpstr>
      <vt:lpstr>Graphiques</vt:lpstr>
      <vt:lpstr>Suivi mois par mois</vt:lpstr>
      <vt:lpstr>Analyse mois par mois</vt:lpstr>
      <vt:lpstr>Saisie libre</vt:lpstr>
      <vt:lpstr>'Analyse mois par mois'!Zone_d_impression</vt:lpstr>
      <vt:lpstr>'Budget familial'!Zone_d_impression</vt:lpstr>
      <vt:lpstr>Graphiques!Zone_d_impression</vt:lpstr>
      <vt:lpstr>'Suivi mois par 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direction</cp:lastModifiedBy>
  <cp:lastPrinted>2017-05-06T13:58:23Z</cp:lastPrinted>
  <dcterms:created xsi:type="dcterms:W3CDTF">2017-05-05T15:52:43Z</dcterms:created>
  <dcterms:modified xsi:type="dcterms:W3CDTF">2023-10-27T09:38:20Z</dcterms:modified>
</cp:coreProperties>
</file>